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1760" windowHeight="744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<sst xmlns="http://schemas.openxmlformats.org/spreadsheetml/2006/main" count="317" uniqueCount="266">
  <si>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</si>
  <si>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</si>
  <si>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</si>
  <si>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</si>
  <si>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</si>
  <si>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</si>
  <si>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</si>
  <si>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</si>
  <si>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</si>
  <si>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</si>
  <si>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</si>
  <si>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</si>
  <si>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</si>
  <si>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</si>
  <si>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</si>
  <si>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</si>
  <si>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</si>
  <si>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</si>
  <si>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</si>
  <si>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</si>
  <si>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</si>
  <si>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</si>
  <si>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</si>
  <si>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</si>
  <si>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</si>
  <si>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</si>
  <si>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</si>
  <si>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</si>
  <si>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</si>
  <si>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</si>
  <si>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</si>
  <si>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</si>
  <si>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</si>
  <si>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</si>
  <si>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</si>
  <si>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</si>
  <si>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</si>
  <si>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</si>
  <si>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</si>
  <si>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</si>
  <si>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</si>
  <si>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</si>
  <si>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</si>
  <si>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</si>
  <si>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</si>
  <si>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</si>
  <si>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</si>
  <si>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</si>
  <si>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</si>
  <si>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</si>
  <si>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</si>
  <si>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</si>
  <si>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</si>
  <si>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</si>
  <si>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</si>
  <si>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</si>
  <si>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</si>
  <si>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</si>
  <si>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</si>
  <si>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</si>
  <si>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</si>
  <si>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</si>
  <si>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</si>
  <si>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</si>
  <si>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</si>
  <si>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</si>
  <si>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</si>
  <si>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</si>
  <si>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</si>
  <si>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</si>
  <si>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</si>
  <si>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</si>
  <si>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</si>
  <si>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</si>
  <si>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</si>
  <si>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</si>
  <si>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</si>
  <si>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</si>
  <si>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</si>
  <si>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</si>
  <si>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</si>
  <si>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</si>
  <si>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</si>
  <si>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</si>
  <si>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</si>
  <si>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</si>
  <si>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</si>
  <si>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</si>
  <si>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</si>
  <si>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</si>
  <si>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</si>
  <si>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</si>
  <si>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</si>
  <si>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</si>
  <si>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</si>
  <si>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</si>
  <si>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</si>
  <si>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</si>
  <si>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</si>
  <si>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</si>
  <si>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</si>
  <si>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</si>
  <si>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</si>
  <si>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</si>
  <si>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</si>
  <si>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</si>
  <si>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</si>
  <si>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</si>
  <si>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</si>
  <si>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</si>
  <si>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</si>
  <si>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</si>
  <si>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</si>
  <si>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</si>
  <si>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</si>
  <si>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</si>
  <si>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</si>
  <si>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</si>
  <si>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</si>
  <si>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</si>
  <si>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</si>
  <si>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</si>
  <si>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</si>
  <si>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</si>
  <si>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</si>
  <si>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</si>
  <si>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</si>
  <si>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</si>
  <si>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</si>
  <si>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</si>
  <si>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</si>
  <si>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</si>
  <si>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</si>
  <si>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</si>
  <si>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</si>
  <si>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</si>
  <si>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</si>
  <si>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</si>
  <si>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</si>
  <si>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</si>
  <si>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</si>
  <si>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</si>
  <si>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</si>
  <si>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</si>
  <si>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</si>
  <si>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</si>
  <si>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</si>
  <si>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</si>
  <si>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</si>
  <si>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</si>
  <si>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</si>
  <si>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</si>
  <si>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</si>
  <si>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</si>
  <si>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</si>
  <si>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</si>
  <si>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</si>
  <si>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</si>
  <si>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</si>
  <si>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</si>
  <si>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</si>
  <si>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</si>
  <si>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</si>
  <si>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</si>
  <si>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</si>
  <si>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</si>
  <si>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</si>
  <si>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</si>
  <si>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</si>
  <si>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</si>
  <si>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</si>
  <si>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</si>
  <si>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</si>
  <si>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</si>
  <si>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</si>
  <si>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</si>
  <si>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</si>
  <si>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</si>
  <si>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</si>
  <si>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</si>
  <si>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</si>
  <si>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</si>
  <si>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</si>
  <si>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</si>
  <si>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</si>
  <si>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</si>
  <si>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</si>
  <si>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</si>
  <si>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</si>
  <si>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</si>
  <si>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</si>
  <si>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</si>
  <si>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</si>
  <si>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</si>
  <si>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</si>
  <si>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</si>
  <si>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</si>
  <si>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</si>
  <si>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</si>
  <si>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</si>
  <si>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</si>
  <si>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</si>
  <si>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</si>
  <si>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</si>
  <si>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</si>
  <si>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</si>
  <si>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</si>
  <si>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</si>
  <si>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</si>
  <si>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</si>
  <si>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</si>
  <si>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</si>
  <si>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</si>
  <si>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</si>
  <si>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</si>
  <si>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</si>
  <si>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</si>
  <si>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</si>
  <si>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</si>
  <si>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</si>
  <si>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</si>
  <si>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</si>
  <si>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</si>
  <si>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</si>
  <si>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</si>
  <si>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</si>
  <si>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</si>
  <si>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</si>
  <si>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</si>
  <si>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</si>
  <si>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</si>
  <si>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</si>
  <si>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</si>
  <si>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</si>
  <si>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</si>
  <si>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</si>
  <si>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</si>
  <si>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</si>
  <si>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</si>
  <si>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</si>
  <si>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</si>
  <si>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</si>
  <si>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</si>
  <si>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</si>
  <si>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</si>
  <si>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</si>
  <si>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</si>
  <si>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</si>
  <si>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</si>
  <si>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</si>
  <si>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</si>
  <si>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</si>
  <si>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</si>
  <si>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</si>
  <si>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</si>
  <si>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</si>
  <si>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</si>
  <si>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</si>
  <si>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</si>
  <si>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</si>
  <si>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</si>
  <si>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</si>
  <si>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</si>
  <si>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31.03.2014</t>
  </si>
  <si>
    <t>01.01.2014.</t>
  </si>
  <si>
    <t>31.03.2014.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</si>
</sst>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6" fillId="33" borderId="27" xfId="0" applyNumberFormat="1" applyFont="1" applyFill="1" applyBorder="1" applyAlignment="1" applyProtection="1">
      <alignment vertical="center" shrinkToFit="1"/>
      <protection locked="0"/>
    </xf>
    <xf numFmtId="3" fontId="2" fillId="33" borderId="27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6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6" fillId="0" borderId="27" xfId="0" applyNumberFormat="1" applyFont="1" applyFill="1" applyBorder="1" applyAlignment="1" applyProtection="1">
      <alignment vertical="center" shrinkToFit="1"/>
      <protection locked="0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6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6" fillId="33" borderId="29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7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9" t="s">
        <v>113</v>
      </c>
      <c r="B1" s="190"/>
      <c r="C1" s="43"/>
      <c r="D1" s="43"/>
      <c r="E1" s="43"/>
      <c r="F1" s="43"/>
      <c r="G1" s="43"/>
      <c r="H1" s="43"/>
      <c r="I1" s="44"/>
      <c r="J1" s="42"/>
    </row>
    <row r="2" spans="1:10" ht="12.75">
      <c r="A2" s="219" t="s">
        <v>109</v>
      </c>
      <c r="B2" s="220"/>
      <c r="C2" s="220"/>
      <c r="D2" s="221"/>
      <c r="E2" s="32" t="s">
        <v>126</v>
      </c>
      <c r="F2" s="2"/>
      <c r="G2" s="3" t="s">
        <v>61</v>
      </c>
      <c r="H2" s="32">
        <v>41729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22" t="s">
        <v>114</v>
      </c>
      <c r="B4" s="223"/>
      <c r="C4" s="223"/>
      <c r="D4" s="223"/>
      <c r="E4" s="223"/>
      <c r="F4" s="223"/>
      <c r="G4" s="223"/>
      <c r="H4" s="223"/>
      <c r="I4" s="224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71" t="s">
        <v>103</v>
      </c>
      <c r="B6" s="172"/>
      <c r="C6" s="174" t="s">
        <v>127</v>
      </c>
      <c r="D6" s="180"/>
      <c r="E6" s="225"/>
      <c r="F6" s="225"/>
      <c r="G6" s="225"/>
      <c r="H6" s="225"/>
      <c r="I6" s="51"/>
      <c r="J6" s="42"/>
    </row>
    <row r="7" spans="1:10" ht="12.75">
      <c r="A7" s="52"/>
      <c r="B7" s="53"/>
      <c r="C7" s="6"/>
      <c r="D7" s="6"/>
      <c r="E7" s="225"/>
      <c r="F7" s="225"/>
      <c r="G7" s="225"/>
      <c r="H7" s="225"/>
      <c r="I7" s="51"/>
      <c r="J7" s="42"/>
    </row>
    <row r="8" spans="1:10" ht="12.75">
      <c r="A8" s="226" t="s">
        <v>1</v>
      </c>
      <c r="B8" s="227"/>
      <c r="C8" s="174" t="s">
        <v>128</v>
      </c>
      <c r="D8" s="180"/>
      <c r="E8" s="225"/>
      <c r="F8" s="225"/>
      <c r="G8" s="225"/>
      <c r="H8" s="225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7" t="s">
        <v>60</v>
      </c>
      <c r="B10" s="215"/>
      <c r="C10" s="174" t="s">
        <v>129</v>
      </c>
      <c r="D10" s="180"/>
      <c r="E10" s="6"/>
      <c r="F10" s="6"/>
      <c r="G10" s="6"/>
      <c r="H10" s="6"/>
      <c r="I10" s="54"/>
      <c r="J10" s="42"/>
    </row>
    <row r="11" spans="1:10" ht="12.75">
      <c r="A11" s="216"/>
      <c r="B11" s="215"/>
      <c r="C11" s="6"/>
      <c r="D11" s="6"/>
      <c r="E11" s="6"/>
      <c r="F11" s="6"/>
      <c r="G11" s="6"/>
      <c r="H11" s="6"/>
      <c r="I11" s="54"/>
      <c r="J11" s="42"/>
    </row>
    <row r="12" spans="1:10" ht="12.75">
      <c r="A12" s="171" t="s">
        <v>2</v>
      </c>
      <c r="B12" s="172"/>
      <c r="C12" s="181" t="s">
        <v>130</v>
      </c>
      <c r="D12" s="214"/>
      <c r="E12" s="214"/>
      <c r="F12" s="214"/>
      <c r="G12" s="214"/>
      <c r="H12" s="214"/>
      <c r="I12" s="173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71" t="s">
        <v>23</v>
      </c>
      <c r="B14" s="172"/>
      <c r="C14" s="217">
        <v>33520</v>
      </c>
      <c r="D14" s="218"/>
      <c r="E14" s="6"/>
      <c r="F14" s="181" t="s">
        <v>131</v>
      </c>
      <c r="G14" s="214"/>
      <c r="H14" s="214"/>
      <c r="I14" s="173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71" t="s">
        <v>24</v>
      </c>
      <c r="B16" s="172"/>
      <c r="C16" s="181" t="s">
        <v>132</v>
      </c>
      <c r="D16" s="214"/>
      <c r="E16" s="214"/>
      <c r="F16" s="214"/>
      <c r="G16" s="214"/>
      <c r="H16" s="214"/>
      <c r="I16" s="173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71" t="s">
        <v>25</v>
      </c>
      <c r="B18" s="172"/>
      <c r="C18" s="207" t="s">
        <v>133</v>
      </c>
      <c r="D18" s="208"/>
      <c r="E18" s="208"/>
      <c r="F18" s="208"/>
      <c r="G18" s="208"/>
      <c r="H18" s="208"/>
      <c r="I18" s="209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71" t="s">
        <v>26</v>
      </c>
      <c r="B20" s="172"/>
      <c r="C20" s="207" t="s">
        <v>134</v>
      </c>
      <c r="D20" s="208"/>
      <c r="E20" s="208"/>
      <c r="F20" s="208"/>
      <c r="G20" s="208"/>
      <c r="H20" s="208"/>
      <c r="I20" s="209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71" t="s">
        <v>3</v>
      </c>
      <c r="B22" s="172"/>
      <c r="C22" s="33">
        <v>395</v>
      </c>
      <c r="D22" s="181" t="s">
        <v>131</v>
      </c>
      <c r="E22" s="210"/>
      <c r="F22" s="211"/>
      <c r="G22" s="212"/>
      <c r="H22" s="213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71" t="s">
        <v>4</v>
      </c>
      <c r="B24" s="172"/>
      <c r="C24" s="33">
        <v>10</v>
      </c>
      <c r="D24" s="181" t="s">
        <v>135</v>
      </c>
      <c r="E24" s="210"/>
      <c r="F24" s="210"/>
      <c r="G24" s="211"/>
      <c r="H24" s="58" t="s">
        <v>5</v>
      </c>
      <c r="I24" s="352">
        <v>174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71" t="s">
        <v>28</v>
      </c>
      <c r="B26" s="172"/>
      <c r="C26" s="34" t="s">
        <v>137</v>
      </c>
      <c r="D26" s="16"/>
      <c r="E26" s="42"/>
      <c r="F26" s="60"/>
      <c r="G26" s="197" t="s">
        <v>27</v>
      </c>
      <c r="H26" s="172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200" t="s">
        <v>6</v>
      </c>
      <c r="B28" s="201"/>
      <c r="C28" s="202"/>
      <c r="D28" s="202"/>
      <c r="E28" s="203" t="s">
        <v>7</v>
      </c>
      <c r="F28" s="204"/>
      <c r="G28" s="204"/>
      <c r="H28" s="205" t="s">
        <v>8</v>
      </c>
      <c r="I28" s="206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93"/>
      <c r="B30" s="182"/>
      <c r="C30" s="182"/>
      <c r="D30" s="194"/>
      <c r="E30" s="195"/>
      <c r="F30" s="182"/>
      <c r="G30" s="182"/>
      <c r="H30" s="174"/>
      <c r="I30" s="175"/>
      <c r="J30" s="42"/>
    </row>
    <row r="31" spans="1:10" ht="12.75">
      <c r="A31" s="64"/>
      <c r="B31" s="35"/>
      <c r="C31" s="36"/>
      <c r="D31" s="198"/>
      <c r="E31" s="198"/>
      <c r="F31" s="198"/>
      <c r="G31" s="199"/>
      <c r="H31" s="17"/>
      <c r="I31" s="65"/>
      <c r="J31" s="42"/>
    </row>
    <row r="32" spans="1:10" ht="12.75">
      <c r="A32" s="193"/>
      <c r="B32" s="182"/>
      <c r="C32" s="182"/>
      <c r="D32" s="194"/>
      <c r="E32" s="195"/>
      <c r="F32" s="182"/>
      <c r="G32" s="182"/>
      <c r="H32" s="174"/>
      <c r="I32" s="175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93"/>
      <c r="B34" s="182"/>
      <c r="C34" s="182"/>
      <c r="D34" s="194"/>
      <c r="E34" s="195"/>
      <c r="F34" s="182"/>
      <c r="G34" s="182"/>
      <c r="H34" s="174"/>
      <c r="I34" s="175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93"/>
      <c r="B36" s="182"/>
      <c r="C36" s="182"/>
      <c r="D36" s="194"/>
      <c r="E36" s="195"/>
      <c r="F36" s="182"/>
      <c r="G36" s="182"/>
      <c r="H36" s="174"/>
      <c r="I36" s="175"/>
      <c r="J36" s="42"/>
    </row>
    <row r="37" spans="1:10" ht="12.75">
      <c r="A37" s="67"/>
      <c r="B37" s="39"/>
      <c r="C37" s="191"/>
      <c r="D37" s="192"/>
      <c r="E37" s="17"/>
      <c r="F37" s="191"/>
      <c r="G37" s="192"/>
      <c r="H37" s="17"/>
      <c r="I37" s="68"/>
      <c r="J37" s="42"/>
    </row>
    <row r="38" spans="1:10" ht="12.75">
      <c r="A38" s="193"/>
      <c r="B38" s="182"/>
      <c r="C38" s="182"/>
      <c r="D38" s="194"/>
      <c r="E38" s="195"/>
      <c r="F38" s="182"/>
      <c r="G38" s="182"/>
      <c r="H38" s="174"/>
      <c r="I38" s="175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93"/>
      <c r="B40" s="182"/>
      <c r="C40" s="182"/>
      <c r="D40" s="194"/>
      <c r="E40" s="195"/>
      <c r="F40" s="182"/>
      <c r="G40" s="182"/>
      <c r="H40" s="174"/>
      <c r="I40" s="175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7" t="s">
        <v>56</v>
      </c>
      <c r="B44" s="168"/>
      <c r="C44" s="174"/>
      <c r="D44" s="180"/>
      <c r="E44" s="6"/>
      <c r="F44" s="181"/>
      <c r="G44" s="182"/>
      <c r="H44" s="182"/>
      <c r="I44" s="183"/>
      <c r="J44" s="42"/>
    </row>
    <row r="45" spans="1:10" ht="12.75">
      <c r="A45" s="71"/>
      <c r="B45" s="19"/>
      <c r="C45" s="184"/>
      <c r="D45" s="185"/>
      <c r="E45" s="6"/>
      <c r="F45" s="184"/>
      <c r="G45" s="186"/>
      <c r="H45" s="22"/>
      <c r="I45" s="74"/>
      <c r="J45" s="42"/>
    </row>
    <row r="46" spans="1:10" ht="12.75">
      <c r="A46" s="167" t="s">
        <v>9</v>
      </c>
      <c r="B46" s="168"/>
      <c r="C46" s="181" t="s">
        <v>262</v>
      </c>
      <c r="D46" s="187"/>
      <c r="E46" s="187"/>
      <c r="F46" s="187"/>
      <c r="G46" s="187"/>
      <c r="H46" s="187"/>
      <c r="I46" s="188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7" t="s">
        <v>105</v>
      </c>
      <c r="B48" s="168"/>
      <c r="C48" s="163" t="s">
        <v>138</v>
      </c>
      <c r="D48" s="170"/>
      <c r="E48" s="196"/>
      <c r="F48" s="6"/>
      <c r="G48" s="58" t="s">
        <v>106</v>
      </c>
      <c r="H48" s="163" t="s">
        <v>139</v>
      </c>
      <c r="I48" s="164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7" t="s">
        <v>25</v>
      </c>
      <c r="B50" s="168"/>
      <c r="C50" s="169" t="s">
        <v>133</v>
      </c>
      <c r="D50" s="170"/>
      <c r="E50" s="170"/>
      <c r="F50" s="170"/>
      <c r="G50" s="170"/>
      <c r="H50" s="170"/>
      <c r="I50" s="164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71" t="s">
        <v>0</v>
      </c>
      <c r="B52" s="172"/>
      <c r="C52" s="163" t="s">
        <v>140</v>
      </c>
      <c r="D52" s="170"/>
      <c r="E52" s="170"/>
      <c r="F52" s="170"/>
      <c r="G52" s="170"/>
      <c r="H52" s="170"/>
      <c r="I52" s="173"/>
      <c r="J52" s="42"/>
    </row>
    <row r="53" spans="1:10" ht="12.75">
      <c r="A53" s="75"/>
      <c r="B53" s="11"/>
      <c r="C53" s="179" t="s">
        <v>73</v>
      </c>
      <c r="D53" s="179"/>
      <c r="E53" s="179"/>
      <c r="F53" s="179"/>
      <c r="G53" s="179"/>
      <c r="H53" s="179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60" t="s">
        <v>10</v>
      </c>
      <c r="C56" s="161"/>
      <c r="D56" s="161"/>
      <c r="E56" s="161"/>
      <c r="F56" s="29"/>
      <c r="G56" s="29"/>
      <c r="H56" s="29"/>
      <c r="I56" s="79"/>
      <c r="J56" s="42"/>
    </row>
    <row r="57" spans="1:10" ht="12.75">
      <c r="A57" s="75"/>
      <c r="B57" s="160" t="s">
        <v>121</v>
      </c>
      <c r="C57" s="161"/>
      <c r="D57" s="161"/>
      <c r="E57" s="161"/>
      <c r="F57" s="161"/>
      <c r="G57" s="161"/>
      <c r="H57" s="161"/>
      <c r="I57" s="162"/>
      <c r="J57" s="42"/>
    </row>
    <row r="58" spans="1:10" ht="12.75">
      <c r="A58" s="75"/>
      <c r="B58" s="160" t="s">
        <v>118</v>
      </c>
      <c r="C58" s="161"/>
      <c r="D58" s="161"/>
      <c r="E58" s="161"/>
      <c r="F58" s="161"/>
      <c r="G58" s="161"/>
      <c r="H58" s="161"/>
      <c r="I58" s="79"/>
      <c r="J58" s="42"/>
    </row>
    <row r="59" spans="1:10" ht="12.75">
      <c r="A59" s="75"/>
      <c r="B59" s="160" t="s">
        <v>115</v>
      </c>
      <c r="C59" s="161"/>
      <c r="D59" s="161"/>
      <c r="E59" s="161"/>
      <c r="F59" s="161"/>
      <c r="G59" s="161"/>
      <c r="H59" s="161"/>
      <c r="I59" s="162"/>
      <c r="J59" s="42"/>
    </row>
    <row r="60" spans="1:10" ht="12.75">
      <c r="A60" s="75"/>
      <c r="B60" s="160" t="s">
        <v>122</v>
      </c>
      <c r="C60" s="161"/>
      <c r="D60" s="161"/>
      <c r="E60" s="161"/>
      <c r="F60" s="161"/>
      <c r="G60" s="161"/>
      <c r="H60" s="161"/>
      <c r="I60" s="162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76" t="s">
        <v>108</v>
      </c>
      <c r="H64" s="177"/>
      <c r="I64" s="178"/>
      <c r="J64" s="42"/>
    </row>
    <row r="65" spans="1:10" ht="12.75">
      <c r="A65" s="83"/>
      <c r="B65" s="84"/>
      <c r="C65" s="85"/>
      <c r="D65" s="85"/>
      <c r="E65" s="85"/>
      <c r="F65" s="85"/>
      <c r="G65" s="165"/>
      <c r="H65" s="166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15" zoomScalePageLayoutView="0" workbookViewId="0" topLeftCell="A15">
      <selection activeCell="K43" sqref="K43:K51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28" t="s">
        <v>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4:11" ht="11.25">
      <c r="D2" s="228" t="s">
        <v>110</v>
      </c>
      <c r="E2" s="228"/>
      <c r="F2" s="229" t="s">
        <v>263</v>
      </c>
      <c r="G2" s="230"/>
      <c r="J2" s="256" t="s">
        <v>112</v>
      </c>
      <c r="K2" s="256"/>
    </row>
    <row r="3" spans="1:11" ht="22.5">
      <c r="A3" s="263" t="s">
        <v>102</v>
      </c>
      <c r="B3" s="263"/>
      <c r="C3" s="263"/>
      <c r="D3" s="263"/>
      <c r="E3" s="263"/>
      <c r="F3" s="263"/>
      <c r="G3" s="263"/>
      <c r="H3" s="263"/>
      <c r="I3" s="40" t="s">
        <v>141</v>
      </c>
      <c r="J3" s="40" t="s">
        <v>124</v>
      </c>
      <c r="K3" s="40" t="s">
        <v>125</v>
      </c>
    </row>
    <row r="4" spans="1:11" ht="11.25">
      <c r="A4" s="263">
        <v>1</v>
      </c>
      <c r="B4" s="263"/>
      <c r="C4" s="263"/>
      <c r="D4" s="263"/>
      <c r="E4" s="263"/>
      <c r="F4" s="263"/>
      <c r="G4" s="263"/>
      <c r="H4" s="263"/>
      <c r="I4" s="41">
        <v>2</v>
      </c>
      <c r="J4" s="40">
        <v>3</v>
      </c>
      <c r="K4" s="40">
        <v>4</v>
      </c>
    </row>
    <row r="5" spans="1:11" ht="11.25">
      <c r="A5" s="257" t="s">
        <v>76</v>
      </c>
      <c r="B5" s="258"/>
      <c r="C5" s="258"/>
      <c r="D5" s="258"/>
      <c r="E5" s="258"/>
      <c r="F5" s="258"/>
      <c r="G5" s="258"/>
      <c r="H5" s="258"/>
      <c r="I5" s="258"/>
      <c r="J5" s="258"/>
      <c r="K5" s="259"/>
    </row>
    <row r="6" spans="1:11" ht="11.25">
      <c r="A6" s="260" t="s">
        <v>70</v>
      </c>
      <c r="B6" s="261"/>
      <c r="C6" s="261"/>
      <c r="D6" s="261"/>
      <c r="E6" s="261"/>
      <c r="F6" s="261"/>
      <c r="G6" s="261"/>
      <c r="H6" s="262"/>
      <c r="I6" s="88">
        <v>1</v>
      </c>
      <c r="J6" s="89">
        <f>SUM(J7:J8)</f>
        <v>183056700</v>
      </c>
      <c r="K6" s="89">
        <f>SUM(K7:K8)</f>
        <v>159595775</v>
      </c>
    </row>
    <row r="7" spans="1:11" ht="11.25">
      <c r="A7" s="250" t="s">
        <v>77</v>
      </c>
      <c r="B7" s="251"/>
      <c r="C7" s="251"/>
      <c r="D7" s="251"/>
      <c r="E7" s="251"/>
      <c r="F7" s="251"/>
      <c r="G7" s="251"/>
      <c r="H7" s="252"/>
      <c r="I7" s="90">
        <v>2</v>
      </c>
      <c r="J7" s="91">
        <v>25584924</v>
      </c>
      <c r="K7" s="91">
        <v>29226005</v>
      </c>
    </row>
    <row r="8" spans="1:11" ht="11.25">
      <c r="A8" s="250" t="s">
        <v>78</v>
      </c>
      <c r="B8" s="251"/>
      <c r="C8" s="251"/>
      <c r="D8" s="251"/>
      <c r="E8" s="251"/>
      <c r="F8" s="251"/>
      <c r="G8" s="251"/>
      <c r="H8" s="252"/>
      <c r="I8" s="90">
        <v>3</v>
      </c>
      <c r="J8" s="91">
        <v>157471776</v>
      </c>
      <c r="K8" s="91">
        <v>130369770</v>
      </c>
    </row>
    <row r="9" spans="1:11" ht="11.25">
      <c r="A9" s="250" t="s">
        <v>79</v>
      </c>
      <c r="B9" s="251"/>
      <c r="C9" s="251"/>
      <c r="D9" s="251"/>
      <c r="E9" s="251"/>
      <c r="F9" s="251"/>
      <c r="G9" s="251"/>
      <c r="H9" s="252"/>
      <c r="I9" s="90">
        <v>4</v>
      </c>
      <c r="J9" s="91">
        <v>151711231</v>
      </c>
      <c r="K9" s="91">
        <v>123357607</v>
      </c>
    </row>
    <row r="10" spans="1:11" ht="11.25">
      <c r="A10" s="250" t="s">
        <v>80</v>
      </c>
      <c r="B10" s="251"/>
      <c r="C10" s="251"/>
      <c r="D10" s="251"/>
      <c r="E10" s="251"/>
      <c r="F10" s="251"/>
      <c r="G10" s="251"/>
      <c r="H10" s="252"/>
      <c r="I10" s="90">
        <v>5</v>
      </c>
      <c r="J10" s="91">
        <v>200066130</v>
      </c>
      <c r="K10" s="91">
        <v>197742849</v>
      </c>
    </row>
    <row r="11" spans="1:11" ht="24" customHeight="1">
      <c r="A11" s="250" t="s">
        <v>31</v>
      </c>
      <c r="B11" s="251"/>
      <c r="C11" s="251"/>
      <c r="D11" s="251"/>
      <c r="E11" s="251"/>
      <c r="F11" s="251"/>
      <c r="G11" s="251"/>
      <c r="H11" s="252"/>
      <c r="I11" s="90">
        <v>6</v>
      </c>
      <c r="J11" s="91">
        <v>0</v>
      </c>
      <c r="K11" s="91">
        <v>0</v>
      </c>
    </row>
    <row r="12" spans="1:11" ht="27" customHeight="1">
      <c r="A12" s="250" t="s">
        <v>32</v>
      </c>
      <c r="B12" s="251"/>
      <c r="C12" s="251"/>
      <c r="D12" s="251"/>
      <c r="E12" s="251"/>
      <c r="F12" s="251"/>
      <c r="G12" s="251"/>
      <c r="H12" s="252"/>
      <c r="I12" s="90">
        <v>7</v>
      </c>
      <c r="J12" s="91">
        <v>28628431</v>
      </c>
      <c r="K12" s="91">
        <v>64036127</v>
      </c>
    </row>
    <row r="13" spans="1:11" ht="24.75" customHeight="1">
      <c r="A13" s="250" t="s">
        <v>81</v>
      </c>
      <c r="B13" s="251"/>
      <c r="C13" s="251"/>
      <c r="D13" s="251"/>
      <c r="E13" s="251"/>
      <c r="F13" s="251"/>
      <c r="G13" s="251"/>
      <c r="H13" s="252"/>
      <c r="I13" s="90">
        <v>8</v>
      </c>
      <c r="J13" s="91">
        <v>87509714</v>
      </c>
      <c r="K13" s="91">
        <v>87728882</v>
      </c>
    </row>
    <row r="14" spans="1:11" ht="31.5" customHeight="1">
      <c r="A14" s="250" t="s">
        <v>87</v>
      </c>
      <c r="B14" s="251"/>
      <c r="C14" s="251"/>
      <c r="D14" s="251"/>
      <c r="E14" s="251"/>
      <c r="F14" s="251"/>
      <c r="G14" s="251"/>
      <c r="H14" s="252"/>
      <c r="I14" s="90">
        <v>9</v>
      </c>
      <c r="J14" s="91">
        <v>0</v>
      </c>
      <c r="K14" s="91">
        <v>0</v>
      </c>
    </row>
    <row r="15" spans="1:11" ht="11.25">
      <c r="A15" s="250" t="s">
        <v>82</v>
      </c>
      <c r="B15" s="251"/>
      <c r="C15" s="251"/>
      <c r="D15" s="251"/>
      <c r="E15" s="251"/>
      <c r="F15" s="251"/>
      <c r="G15" s="251"/>
      <c r="H15" s="252"/>
      <c r="I15" s="90">
        <v>10</v>
      </c>
      <c r="J15" s="91">
        <v>180</v>
      </c>
      <c r="K15" s="91">
        <v>190</v>
      </c>
    </row>
    <row r="16" spans="1:11" ht="11.25">
      <c r="A16" s="250" t="s">
        <v>83</v>
      </c>
      <c r="B16" s="251"/>
      <c r="C16" s="251"/>
      <c r="D16" s="251"/>
      <c r="E16" s="251"/>
      <c r="F16" s="251"/>
      <c r="G16" s="251"/>
      <c r="H16" s="252"/>
      <c r="I16" s="90">
        <v>11</v>
      </c>
      <c r="J16" s="91">
        <v>10641418</v>
      </c>
      <c r="K16" s="91">
        <v>20444670</v>
      </c>
    </row>
    <row r="17" spans="1:11" ht="11.25">
      <c r="A17" s="250" t="s">
        <v>84</v>
      </c>
      <c r="B17" s="251"/>
      <c r="C17" s="251"/>
      <c r="D17" s="251"/>
      <c r="E17" s="251"/>
      <c r="F17" s="251"/>
      <c r="G17" s="251"/>
      <c r="H17" s="252"/>
      <c r="I17" s="90">
        <v>12</v>
      </c>
      <c r="J17" s="91">
        <v>787442700</v>
      </c>
      <c r="K17" s="91">
        <v>777283916</v>
      </c>
    </row>
    <row r="18" spans="1:13" ht="11.25">
      <c r="A18" s="253" t="s">
        <v>88</v>
      </c>
      <c r="B18" s="254"/>
      <c r="C18" s="254"/>
      <c r="D18" s="254"/>
      <c r="E18" s="254"/>
      <c r="F18" s="254"/>
      <c r="G18" s="254"/>
      <c r="H18" s="255"/>
      <c r="I18" s="90">
        <v>13</v>
      </c>
      <c r="J18" s="91">
        <v>5551424</v>
      </c>
      <c r="K18" s="91">
        <v>5505727</v>
      </c>
      <c r="M18" s="94"/>
    </row>
    <row r="19" spans="1:11" ht="11.25">
      <c r="A19" s="250" t="s">
        <v>85</v>
      </c>
      <c r="B19" s="251"/>
      <c r="C19" s="251"/>
      <c r="D19" s="251"/>
      <c r="E19" s="251"/>
      <c r="F19" s="251"/>
      <c r="G19" s="251"/>
      <c r="H19" s="252"/>
      <c r="I19" s="90">
        <v>14</v>
      </c>
      <c r="J19" s="91">
        <v>6974698</v>
      </c>
      <c r="K19" s="91">
        <v>7453111</v>
      </c>
    </row>
    <row r="20" spans="1:11" ht="11.25">
      <c r="A20" s="250" t="s">
        <v>86</v>
      </c>
      <c r="B20" s="251"/>
      <c r="C20" s="251"/>
      <c r="D20" s="251"/>
      <c r="E20" s="251"/>
      <c r="F20" s="251"/>
      <c r="G20" s="251"/>
      <c r="H20" s="252"/>
      <c r="I20" s="90">
        <v>15</v>
      </c>
      <c r="J20" s="91">
        <v>27165889</v>
      </c>
      <c r="K20" s="91">
        <v>26984383</v>
      </c>
    </row>
    <row r="21" spans="1:11" ht="11.25">
      <c r="A21" s="250" t="s">
        <v>29</v>
      </c>
      <c r="B21" s="251"/>
      <c r="C21" s="251"/>
      <c r="D21" s="251"/>
      <c r="E21" s="251"/>
      <c r="F21" s="251"/>
      <c r="G21" s="251"/>
      <c r="H21" s="252"/>
      <c r="I21" s="90">
        <v>16</v>
      </c>
      <c r="J21" s="91">
        <v>26208681</v>
      </c>
      <c r="K21" s="91">
        <v>25330425</v>
      </c>
    </row>
    <row r="22" spans="1:14" ht="11.25">
      <c r="A22" s="264" t="s">
        <v>69</v>
      </c>
      <c r="B22" s="265"/>
      <c r="C22" s="265"/>
      <c r="D22" s="265"/>
      <c r="E22" s="265"/>
      <c r="F22" s="265"/>
      <c r="G22" s="265"/>
      <c r="H22" s="266"/>
      <c r="I22" s="92">
        <v>17</v>
      </c>
      <c r="J22" s="93">
        <f>SUM(J7:J21)</f>
        <v>1514957196</v>
      </c>
      <c r="K22" s="93">
        <f>SUM(K7:K21)</f>
        <v>1495463662</v>
      </c>
      <c r="M22" s="94"/>
      <c r="N22" s="94"/>
    </row>
    <row r="23" spans="1:12" ht="11.25">
      <c r="A23" s="237" t="s">
        <v>30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9"/>
      <c r="L23" s="94"/>
    </row>
    <row r="24" spans="1:11" ht="11.25">
      <c r="A24" s="234" t="s">
        <v>71</v>
      </c>
      <c r="B24" s="235"/>
      <c r="C24" s="235"/>
      <c r="D24" s="235"/>
      <c r="E24" s="235"/>
      <c r="F24" s="235"/>
      <c r="G24" s="235"/>
      <c r="H24" s="236"/>
      <c r="I24" s="95">
        <v>18</v>
      </c>
      <c r="J24" s="96">
        <f>SUM(J25:J26)</f>
        <v>155159653</v>
      </c>
      <c r="K24" s="96">
        <f>SUM(K25:K26)</f>
        <v>148405813</v>
      </c>
    </row>
    <row r="25" spans="1:11" ht="11.25">
      <c r="A25" s="231" t="s">
        <v>33</v>
      </c>
      <c r="B25" s="232"/>
      <c r="C25" s="232"/>
      <c r="D25" s="232"/>
      <c r="E25" s="232"/>
      <c r="F25" s="232"/>
      <c r="G25" s="232"/>
      <c r="H25" s="233"/>
      <c r="I25" s="95">
        <v>19</v>
      </c>
      <c r="J25" s="97">
        <v>23093372</v>
      </c>
      <c r="K25" s="97">
        <v>23212396</v>
      </c>
    </row>
    <row r="26" spans="1:11" ht="11.25">
      <c r="A26" s="231" t="s">
        <v>34</v>
      </c>
      <c r="B26" s="232"/>
      <c r="C26" s="232"/>
      <c r="D26" s="232"/>
      <c r="E26" s="232"/>
      <c r="F26" s="232"/>
      <c r="G26" s="232"/>
      <c r="H26" s="233"/>
      <c r="I26" s="95">
        <v>20</v>
      </c>
      <c r="J26" s="97">
        <v>132066281</v>
      </c>
      <c r="K26" s="97">
        <v>125193417</v>
      </c>
    </row>
    <row r="27" spans="1:11" ht="11.25">
      <c r="A27" s="231" t="s">
        <v>35</v>
      </c>
      <c r="B27" s="232"/>
      <c r="C27" s="232"/>
      <c r="D27" s="232"/>
      <c r="E27" s="232"/>
      <c r="F27" s="232"/>
      <c r="G27" s="232"/>
      <c r="H27" s="233"/>
      <c r="I27" s="95">
        <v>21</v>
      </c>
      <c r="J27" s="98">
        <f>SUM(J28:J30)</f>
        <v>1137073296</v>
      </c>
      <c r="K27" s="98">
        <f>SUM(K28:K30)</f>
        <v>1123236963</v>
      </c>
    </row>
    <row r="28" spans="1:11" ht="11.25">
      <c r="A28" s="231" t="s">
        <v>36</v>
      </c>
      <c r="B28" s="232"/>
      <c r="C28" s="232"/>
      <c r="D28" s="232"/>
      <c r="E28" s="232"/>
      <c r="F28" s="232"/>
      <c r="G28" s="232"/>
      <c r="H28" s="233"/>
      <c r="I28" s="95">
        <v>22</v>
      </c>
      <c r="J28" s="97">
        <v>122839651</v>
      </c>
      <c r="K28" s="97">
        <v>98092451</v>
      </c>
    </row>
    <row r="29" spans="1:11" ht="11.25">
      <c r="A29" s="231" t="s">
        <v>37</v>
      </c>
      <c r="B29" s="232"/>
      <c r="C29" s="232"/>
      <c r="D29" s="232"/>
      <c r="E29" s="232"/>
      <c r="F29" s="232"/>
      <c r="G29" s="232"/>
      <c r="H29" s="233"/>
      <c r="I29" s="95">
        <v>23</v>
      </c>
      <c r="J29" s="97">
        <v>78681317</v>
      </c>
      <c r="K29" s="97">
        <v>76867992</v>
      </c>
    </row>
    <row r="30" spans="1:11" ht="11.25">
      <c r="A30" s="231" t="s">
        <v>38</v>
      </c>
      <c r="B30" s="232"/>
      <c r="C30" s="232"/>
      <c r="D30" s="232"/>
      <c r="E30" s="232"/>
      <c r="F30" s="232"/>
      <c r="G30" s="232"/>
      <c r="H30" s="233"/>
      <c r="I30" s="95">
        <v>24</v>
      </c>
      <c r="J30" s="97">
        <v>935552328</v>
      </c>
      <c r="K30" s="97">
        <v>948276520</v>
      </c>
    </row>
    <row r="31" spans="1:11" ht="11.25">
      <c r="A31" s="231" t="s">
        <v>68</v>
      </c>
      <c r="B31" s="232"/>
      <c r="C31" s="232"/>
      <c r="D31" s="232"/>
      <c r="E31" s="232"/>
      <c r="F31" s="232"/>
      <c r="G31" s="232"/>
      <c r="H31" s="233"/>
      <c r="I31" s="95">
        <v>25</v>
      </c>
      <c r="J31" s="98">
        <f>J33</f>
        <v>11074582</v>
      </c>
      <c r="K31" s="98">
        <f>K33</f>
        <v>11104671</v>
      </c>
    </row>
    <row r="32" spans="1:11" ht="11.25">
      <c r="A32" s="231" t="s">
        <v>39</v>
      </c>
      <c r="B32" s="232"/>
      <c r="C32" s="232"/>
      <c r="D32" s="232"/>
      <c r="E32" s="232"/>
      <c r="F32" s="232"/>
      <c r="G32" s="232"/>
      <c r="H32" s="233"/>
      <c r="I32" s="95">
        <v>26</v>
      </c>
      <c r="J32" s="97">
        <v>0</v>
      </c>
      <c r="K32" s="97">
        <v>0</v>
      </c>
    </row>
    <row r="33" spans="1:11" ht="11.25">
      <c r="A33" s="231" t="s">
        <v>40</v>
      </c>
      <c r="B33" s="232"/>
      <c r="C33" s="232"/>
      <c r="D33" s="232"/>
      <c r="E33" s="232"/>
      <c r="F33" s="232"/>
      <c r="G33" s="232"/>
      <c r="H33" s="233"/>
      <c r="I33" s="95">
        <v>27</v>
      </c>
      <c r="J33" s="97">
        <v>11074582</v>
      </c>
      <c r="K33" s="97">
        <v>11104671</v>
      </c>
    </row>
    <row r="34" spans="1:11" ht="21" customHeight="1">
      <c r="A34" s="231" t="s">
        <v>47</v>
      </c>
      <c r="B34" s="232"/>
      <c r="C34" s="232"/>
      <c r="D34" s="232"/>
      <c r="E34" s="232"/>
      <c r="F34" s="232"/>
      <c r="G34" s="232"/>
      <c r="H34" s="233"/>
      <c r="I34" s="95">
        <v>28</v>
      </c>
      <c r="J34" s="97">
        <v>3962</v>
      </c>
      <c r="K34" s="97">
        <v>4223</v>
      </c>
    </row>
    <row r="35" spans="1:11" ht="11.25">
      <c r="A35" s="231" t="s">
        <v>72</v>
      </c>
      <c r="B35" s="232"/>
      <c r="C35" s="232"/>
      <c r="D35" s="232"/>
      <c r="E35" s="232"/>
      <c r="F35" s="232"/>
      <c r="G35" s="232"/>
      <c r="H35" s="233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31" t="s">
        <v>41</v>
      </c>
      <c r="B36" s="232"/>
      <c r="C36" s="232"/>
      <c r="D36" s="232"/>
      <c r="E36" s="232"/>
      <c r="F36" s="232"/>
      <c r="G36" s="232"/>
      <c r="H36" s="233"/>
      <c r="I36" s="95">
        <v>30</v>
      </c>
      <c r="J36" s="97">
        <v>0</v>
      </c>
      <c r="K36" s="97">
        <v>0</v>
      </c>
    </row>
    <row r="37" spans="1:11" ht="11.25">
      <c r="A37" s="231" t="s">
        <v>42</v>
      </c>
      <c r="B37" s="232"/>
      <c r="C37" s="232"/>
      <c r="D37" s="232"/>
      <c r="E37" s="232"/>
      <c r="F37" s="232"/>
      <c r="G37" s="232"/>
      <c r="H37" s="233"/>
      <c r="I37" s="95">
        <v>31</v>
      </c>
      <c r="J37" s="97">
        <v>0</v>
      </c>
      <c r="K37" s="97">
        <v>0</v>
      </c>
    </row>
    <row r="38" spans="1:11" ht="11.25">
      <c r="A38" s="231" t="s">
        <v>43</v>
      </c>
      <c r="B38" s="232"/>
      <c r="C38" s="232"/>
      <c r="D38" s="232"/>
      <c r="E38" s="232"/>
      <c r="F38" s="232"/>
      <c r="G38" s="232"/>
      <c r="H38" s="233"/>
      <c r="I38" s="95">
        <v>32</v>
      </c>
      <c r="J38" s="97">
        <v>0</v>
      </c>
      <c r="K38" s="97">
        <v>0</v>
      </c>
    </row>
    <row r="39" spans="1:11" ht="11.25">
      <c r="A39" s="231" t="s">
        <v>44</v>
      </c>
      <c r="B39" s="232"/>
      <c r="C39" s="232"/>
      <c r="D39" s="232"/>
      <c r="E39" s="232"/>
      <c r="F39" s="232"/>
      <c r="G39" s="232"/>
      <c r="H39" s="233"/>
      <c r="I39" s="95">
        <v>33</v>
      </c>
      <c r="J39" s="97">
        <v>0</v>
      </c>
      <c r="K39" s="97">
        <v>0</v>
      </c>
    </row>
    <row r="40" spans="1:11" ht="11.25">
      <c r="A40" s="231" t="s">
        <v>45</v>
      </c>
      <c r="B40" s="232"/>
      <c r="C40" s="232"/>
      <c r="D40" s="232"/>
      <c r="E40" s="232"/>
      <c r="F40" s="232"/>
      <c r="G40" s="232"/>
      <c r="H40" s="233"/>
      <c r="I40" s="95">
        <v>34</v>
      </c>
      <c r="J40" s="97">
        <v>37178865</v>
      </c>
      <c r="K40" s="97">
        <v>35192881</v>
      </c>
    </row>
    <row r="41" spans="1:11" ht="11.25">
      <c r="A41" s="246" t="s">
        <v>67</v>
      </c>
      <c r="B41" s="247"/>
      <c r="C41" s="247"/>
      <c r="D41" s="247"/>
      <c r="E41" s="247"/>
      <c r="F41" s="247"/>
      <c r="G41" s="247"/>
      <c r="H41" s="248"/>
      <c r="I41" s="99">
        <v>35</v>
      </c>
      <c r="J41" s="100">
        <f>J24+J27+J31+J34+J35+J38+J39+J40</f>
        <v>1340490358</v>
      </c>
      <c r="K41" s="100">
        <f>K24+K27+K31+K34+K35+K38+K39+K40</f>
        <v>1317944551</v>
      </c>
    </row>
    <row r="42" spans="1:11" ht="11.25">
      <c r="A42" s="237" t="s">
        <v>46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9"/>
    </row>
    <row r="43" spans="1:11" ht="11.25">
      <c r="A43" s="234" t="s">
        <v>48</v>
      </c>
      <c r="B43" s="235"/>
      <c r="C43" s="235"/>
      <c r="D43" s="235"/>
      <c r="E43" s="235"/>
      <c r="F43" s="235"/>
      <c r="G43" s="235"/>
      <c r="H43" s="236"/>
      <c r="I43" s="95">
        <v>36</v>
      </c>
      <c r="J43" s="101">
        <v>85304852</v>
      </c>
      <c r="K43" s="101">
        <v>85304852</v>
      </c>
    </row>
    <row r="44" spans="1:13" ht="11.25">
      <c r="A44" s="231" t="s">
        <v>49</v>
      </c>
      <c r="B44" s="232"/>
      <c r="C44" s="232"/>
      <c r="D44" s="232"/>
      <c r="E44" s="232"/>
      <c r="F44" s="232"/>
      <c r="G44" s="232"/>
      <c r="H44" s="233"/>
      <c r="I44" s="95">
        <v>37</v>
      </c>
      <c r="J44" s="91">
        <v>398217</v>
      </c>
      <c r="K44" s="91">
        <v>1815647</v>
      </c>
      <c r="M44" s="94"/>
    </row>
    <row r="45" spans="1:11" ht="11.25">
      <c r="A45" s="231" t="s">
        <v>50</v>
      </c>
      <c r="B45" s="232"/>
      <c r="C45" s="232"/>
      <c r="D45" s="232"/>
      <c r="E45" s="232"/>
      <c r="F45" s="232"/>
      <c r="G45" s="232"/>
      <c r="H45" s="233"/>
      <c r="I45" s="95">
        <v>38</v>
      </c>
      <c r="J45" s="91">
        <v>72858689</v>
      </c>
      <c r="K45" s="91">
        <v>73256906</v>
      </c>
    </row>
    <row r="46" spans="1:11" ht="11.25">
      <c r="A46" s="231" t="s">
        <v>51</v>
      </c>
      <c r="B46" s="232"/>
      <c r="C46" s="232"/>
      <c r="D46" s="232"/>
      <c r="E46" s="232"/>
      <c r="F46" s="232"/>
      <c r="G46" s="232"/>
      <c r="H46" s="233"/>
      <c r="I46" s="95">
        <v>39</v>
      </c>
      <c r="J46" s="91">
        <v>4729423</v>
      </c>
      <c r="K46" s="91">
        <v>4729423</v>
      </c>
    </row>
    <row r="47" spans="1:12" ht="11.25">
      <c r="A47" s="231" t="s">
        <v>52</v>
      </c>
      <c r="B47" s="232"/>
      <c r="C47" s="232"/>
      <c r="D47" s="232"/>
      <c r="E47" s="232"/>
      <c r="F47" s="232"/>
      <c r="G47" s="232"/>
      <c r="H47" s="233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31" t="s">
        <v>53</v>
      </c>
      <c r="B48" s="232"/>
      <c r="C48" s="232"/>
      <c r="D48" s="232"/>
      <c r="E48" s="232"/>
      <c r="F48" s="232"/>
      <c r="G48" s="232"/>
      <c r="H48" s="233"/>
      <c r="I48" s="95">
        <v>41</v>
      </c>
      <c r="J48" s="91">
        <v>573657</v>
      </c>
      <c r="K48" s="91">
        <v>1810283</v>
      </c>
    </row>
    <row r="49" spans="1:11" ht="11.25">
      <c r="A49" s="231" t="s">
        <v>54</v>
      </c>
      <c r="B49" s="232"/>
      <c r="C49" s="232"/>
      <c r="D49" s="232"/>
      <c r="E49" s="232"/>
      <c r="F49" s="232"/>
      <c r="G49" s="232"/>
      <c r="H49" s="233"/>
      <c r="I49" s="95">
        <v>42</v>
      </c>
      <c r="J49" s="91">
        <v>0</v>
      </c>
      <c r="K49" s="91">
        <v>0</v>
      </c>
    </row>
    <row r="50" spans="1:11" ht="11.25">
      <c r="A50" s="243" t="s">
        <v>57</v>
      </c>
      <c r="B50" s="244"/>
      <c r="C50" s="244"/>
      <c r="D50" s="244"/>
      <c r="E50" s="244"/>
      <c r="F50" s="244"/>
      <c r="G50" s="244"/>
      <c r="H50" s="245"/>
      <c r="I50" s="95">
        <v>43</v>
      </c>
      <c r="J50" s="98">
        <f>SUM(J43:J49)</f>
        <v>174466838</v>
      </c>
      <c r="K50" s="98">
        <f>SUM(K43:K49)</f>
        <v>177519111</v>
      </c>
    </row>
    <row r="51" spans="1:13" ht="11.25">
      <c r="A51" s="246" t="s">
        <v>55</v>
      </c>
      <c r="B51" s="247"/>
      <c r="C51" s="247"/>
      <c r="D51" s="247"/>
      <c r="E51" s="247"/>
      <c r="F51" s="247"/>
      <c r="G51" s="247"/>
      <c r="H51" s="248"/>
      <c r="I51" s="95">
        <v>44</v>
      </c>
      <c r="J51" s="100">
        <f>J41+J50</f>
        <v>1514957196</v>
      </c>
      <c r="K51" s="100">
        <f>K41+K50</f>
        <v>1495463662</v>
      </c>
      <c r="L51" s="94"/>
      <c r="M51" s="94"/>
    </row>
    <row r="52" spans="1:11" ht="11.25">
      <c r="A52" s="237" t="s">
        <v>116</v>
      </c>
      <c r="B52" s="249"/>
      <c r="C52" s="249"/>
      <c r="D52" s="249"/>
      <c r="E52" s="249"/>
      <c r="F52" s="249"/>
      <c r="G52" s="249"/>
      <c r="H52" s="249"/>
      <c r="I52" s="238"/>
      <c r="J52" s="238"/>
      <c r="K52" s="239"/>
    </row>
    <row r="53" spans="1:11" ht="11.25">
      <c r="A53" s="243" t="s">
        <v>58</v>
      </c>
      <c r="B53" s="244"/>
      <c r="C53" s="244"/>
      <c r="D53" s="244"/>
      <c r="E53" s="244"/>
      <c r="F53" s="244"/>
      <c r="G53" s="244"/>
      <c r="H53" s="245"/>
      <c r="I53" s="95">
        <v>45</v>
      </c>
      <c r="J53" s="96">
        <v>0</v>
      </c>
      <c r="K53" s="96">
        <v>0</v>
      </c>
    </row>
    <row r="54" spans="1:11" ht="11.25">
      <c r="A54" s="231" t="s">
        <v>59</v>
      </c>
      <c r="B54" s="232"/>
      <c r="C54" s="232"/>
      <c r="D54" s="232"/>
      <c r="E54" s="232"/>
      <c r="F54" s="232"/>
      <c r="G54" s="232"/>
      <c r="H54" s="233"/>
      <c r="I54" s="95">
        <v>46</v>
      </c>
      <c r="J54" s="91">
        <v>0</v>
      </c>
      <c r="K54" s="91">
        <v>0</v>
      </c>
    </row>
    <row r="55" spans="1:11" ht="11.25">
      <c r="A55" s="240" t="s">
        <v>66</v>
      </c>
      <c r="B55" s="241"/>
      <c r="C55" s="241"/>
      <c r="D55" s="241"/>
      <c r="E55" s="241"/>
      <c r="F55" s="241"/>
      <c r="G55" s="241"/>
      <c r="H55" s="242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K22">
    <cfRule type="cellIs" priority="7" dxfId="0" operator="lessThan" stopIfTrue="1">
      <formula>0</formula>
    </cfRule>
  </conditionalFormatting>
  <conditionalFormatting sqref="J24">
    <cfRule type="cellIs" priority="4" dxfId="0" operator="lessThan" stopIfTrue="1">
      <formula>0</formula>
    </cfRule>
  </conditionalFormatting>
  <conditionalFormatting sqref="J24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6:K47 J25:K26 J7:K21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15" zoomScalePageLayoutView="0" workbookViewId="0" topLeftCell="A1">
      <selection activeCell="L6" sqref="L6:M30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8" t="s">
        <v>75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3:13" ht="12.75" customHeight="1">
      <c r="C2" s="228" t="s">
        <v>111</v>
      </c>
      <c r="D2" s="228"/>
      <c r="E2" s="229" t="s">
        <v>264</v>
      </c>
      <c r="F2" s="230"/>
      <c r="G2" s="103" t="s">
        <v>61</v>
      </c>
      <c r="H2" s="229" t="s">
        <v>265</v>
      </c>
      <c r="I2" s="230"/>
      <c r="J2" s="272" t="s">
        <v>112</v>
      </c>
      <c r="K2" s="273"/>
      <c r="L2" s="273"/>
      <c r="M2" s="273"/>
    </row>
    <row r="3" spans="1:13" ht="22.5">
      <c r="A3" s="263" t="s">
        <v>102</v>
      </c>
      <c r="B3" s="263"/>
      <c r="C3" s="263"/>
      <c r="D3" s="263"/>
      <c r="E3" s="263"/>
      <c r="F3" s="263"/>
      <c r="G3" s="263"/>
      <c r="H3" s="263"/>
      <c r="I3" s="40" t="s">
        <v>141</v>
      </c>
      <c r="J3" s="263" t="s">
        <v>124</v>
      </c>
      <c r="K3" s="263"/>
      <c r="L3" s="263" t="s">
        <v>125</v>
      </c>
      <c r="M3" s="263"/>
    </row>
    <row r="4" spans="1:13" ht="22.5">
      <c r="A4" s="263"/>
      <c r="B4" s="263"/>
      <c r="C4" s="263"/>
      <c r="D4" s="263"/>
      <c r="E4" s="263"/>
      <c r="F4" s="263"/>
      <c r="G4" s="263"/>
      <c r="H4" s="263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63">
        <v>1</v>
      </c>
      <c r="B5" s="263"/>
      <c r="C5" s="263"/>
      <c r="D5" s="263"/>
      <c r="E5" s="263"/>
      <c r="F5" s="263"/>
      <c r="G5" s="263"/>
      <c r="H5" s="263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34" t="s">
        <v>89</v>
      </c>
      <c r="B6" s="235"/>
      <c r="C6" s="235"/>
      <c r="D6" s="235"/>
      <c r="E6" s="235"/>
      <c r="F6" s="235"/>
      <c r="G6" s="235"/>
      <c r="H6" s="236"/>
      <c r="I6" s="104">
        <v>48</v>
      </c>
      <c r="J6" s="105">
        <v>20888594</v>
      </c>
      <c r="K6" s="105">
        <v>20888594</v>
      </c>
      <c r="L6" s="105">
        <v>22914263</v>
      </c>
      <c r="M6" s="105">
        <v>22914263</v>
      </c>
    </row>
    <row r="7" spans="1:13" ht="11.25">
      <c r="A7" s="231" t="s">
        <v>90</v>
      </c>
      <c r="B7" s="232"/>
      <c r="C7" s="232"/>
      <c r="D7" s="232"/>
      <c r="E7" s="232"/>
      <c r="F7" s="232"/>
      <c r="G7" s="232"/>
      <c r="H7" s="233"/>
      <c r="I7" s="95">
        <v>49</v>
      </c>
      <c r="J7" s="105">
        <v>12345190</v>
      </c>
      <c r="K7" s="105">
        <v>12345190</v>
      </c>
      <c r="L7" s="105">
        <v>10808634</v>
      </c>
      <c r="M7" s="105">
        <v>10808634</v>
      </c>
    </row>
    <row r="8" spans="1:13" ht="11.25">
      <c r="A8" s="243" t="s">
        <v>64</v>
      </c>
      <c r="B8" s="244"/>
      <c r="C8" s="244"/>
      <c r="D8" s="244"/>
      <c r="E8" s="244"/>
      <c r="F8" s="244"/>
      <c r="G8" s="244"/>
      <c r="H8" s="245"/>
      <c r="I8" s="95">
        <v>50</v>
      </c>
      <c r="J8" s="106">
        <f>J6-J7</f>
        <v>8543404</v>
      </c>
      <c r="K8" s="106">
        <f>K6-K7</f>
        <v>8543404</v>
      </c>
      <c r="L8" s="106">
        <f>L6-L7</f>
        <v>12105629</v>
      </c>
      <c r="M8" s="106">
        <f>M6-M7</f>
        <v>12105629</v>
      </c>
    </row>
    <row r="9" spans="1:13" ht="11.25">
      <c r="A9" s="231" t="s">
        <v>91</v>
      </c>
      <c r="B9" s="232"/>
      <c r="C9" s="232"/>
      <c r="D9" s="232"/>
      <c r="E9" s="232"/>
      <c r="F9" s="232"/>
      <c r="G9" s="232"/>
      <c r="H9" s="233"/>
      <c r="I9" s="95">
        <v>51</v>
      </c>
      <c r="J9" s="105">
        <v>3042256</v>
      </c>
      <c r="K9" s="105">
        <v>3042256</v>
      </c>
      <c r="L9" s="105">
        <v>2951858</v>
      </c>
      <c r="M9" s="105">
        <v>2951858</v>
      </c>
    </row>
    <row r="10" spans="1:13" ht="11.25">
      <c r="A10" s="231" t="s">
        <v>92</v>
      </c>
      <c r="B10" s="232"/>
      <c r="C10" s="232"/>
      <c r="D10" s="232"/>
      <c r="E10" s="232"/>
      <c r="F10" s="232"/>
      <c r="G10" s="232"/>
      <c r="H10" s="233"/>
      <c r="I10" s="95">
        <v>52</v>
      </c>
      <c r="J10" s="105">
        <v>675596</v>
      </c>
      <c r="K10" s="105">
        <v>675596</v>
      </c>
      <c r="L10" s="105">
        <v>680756</v>
      </c>
      <c r="M10" s="105">
        <v>680756</v>
      </c>
    </row>
    <row r="11" spans="1:13" ht="11.25">
      <c r="A11" s="243" t="s">
        <v>63</v>
      </c>
      <c r="B11" s="244"/>
      <c r="C11" s="244"/>
      <c r="D11" s="244"/>
      <c r="E11" s="244"/>
      <c r="F11" s="244"/>
      <c r="G11" s="244"/>
      <c r="H11" s="245"/>
      <c r="I11" s="95">
        <v>53</v>
      </c>
      <c r="J11" s="106">
        <f>J9-J10</f>
        <v>2366660</v>
      </c>
      <c r="K11" s="106">
        <v>2366660</v>
      </c>
      <c r="L11" s="106">
        <f>L9-L10</f>
        <v>2271102</v>
      </c>
      <c r="M11" s="106">
        <f>M9-M10</f>
        <v>2271102</v>
      </c>
    </row>
    <row r="12" spans="1:13" ht="32.25" customHeight="1">
      <c r="A12" s="231" t="s">
        <v>22</v>
      </c>
      <c r="B12" s="232"/>
      <c r="C12" s="232"/>
      <c r="D12" s="232"/>
      <c r="E12" s="232"/>
      <c r="F12" s="232"/>
      <c r="G12" s="232"/>
      <c r="H12" s="233"/>
      <c r="I12" s="95">
        <v>54</v>
      </c>
      <c r="J12" s="105">
        <v>-30837</v>
      </c>
      <c r="K12" s="105">
        <v>-30837</v>
      </c>
      <c r="L12" s="105">
        <v>-45697</v>
      </c>
      <c r="M12" s="105">
        <v>-45697</v>
      </c>
    </row>
    <row r="13" spans="1:13" ht="11.25">
      <c r="A13" s="231" t="s">
        <v>93</v>
      </c>
      <c r="B13" s="232"/>
      <c r="C13" s="232"/>
      <c r="D13" s="232"/>
      <c r="E13" s="232"/>
      <c r="F13" s="232"/>
      <c r="G13" s="232"/>
      <c r="H13" s="233"/>
      <c r="I13" s="95">
        <v>55</v>
      </c>
      <c r="J13" s="105">
        <v>591753</v>
      </c>
      <c r="K13" s="105">
        <v>591753</v>
      </c>
      <c r="L13" s="105">
        <v>569298</v>
      </c>
      <c r="M13" s="105">
        <v>569298</v>
      </c>
    </row>
    <row r="14" spans="1:13" ht="11.25">
      <c r="A14" s="231" t="s">
        <v>94</v>
      </c>
      <c r="B14" s="232"/>
      <c r="C14" s="232"/>
      <c r="D14" s="232"/>
      <c r="E14" s="232"/>
      <c r="F14" s="232"/>
      <c r="G14" s="232"/>
      <c r="H14" s="233"/>
      <c r="I14" s="95">
        <v>56</v>
      </c>
      <c r="J14" s="105">
        <v>-647</v>
      </c>
      <c r="K14" s="105">
        <v>-647</v>
      </c>
      <c r="L14" s="105">
        <v>-251</v>
      </c>
      <c r="M14" s="105">
        <v>-251</v>
      </c>
    </row>
    <row r="15" spans="1:13" ht="23.25" customHeight="1">
      <c r="A15" s="231" t="s">
        <v>95</v>
      </c>
      <c r="B15" s="232"/>
      <c r="C15" s="232"/>
      <c r="D15" s="232"/>
      <c r="E15" s="232"/>
      <c r="F15" s="232"/>
      <c r="G15" s="232"/>
      <c r="H15" s="233"/>
      <c r="I15" s="95">
        <v>57</v>
      </c>
      <c r="J15" s="105">
        <v>0</v>
      </c>
      <c r="K15" s="105">
        <v>0</v>
      </c>
      <c r="L15" s="105">
        <v>0</v>
      </c>
      <c r="M15" s="105">
        <v>0</v>
      </c>
    </row>
    <row r="16" spans="1:13" ht="11.25">
      <c r="A16" s="231" t="s">
        <v>96</v>
      </c>
      <c r="B16" s="232"/>
      <c r="C16" s="232"/>
      <c r="D16" s="232"/>
      <c r="E16" s="232"/>
      <c r="F16" s="232"/>
      <c r="G16" s="232"/>
      <c r="H16" s="233"/>
      <c r="I16" s="95">
        <v>58</v>
      </c>
      <c r="J16" s="105">
        <v>344501</v>
      </c>
      <c r="K16" s="105">
        <v>344501</v>
      </c>
      <c r="L16" s="105">
        <v>0</v>
      </c>
      <c r="M16" s="105">
        <v>0</v>
      </c>
    </row>
    <row r="17" spans="1:13" ht="11.25">
      <c r="A17" s="231" t="s">
        <v>97</v>
      </c>
      <c r="B17" s="232"/>
      <c r="C17" s="232"/>
      <c r="D17" s="232"/>
      <c r="E17" s="232"/>
      <c r="F17" s="232"/>
      <c r="G17" s="232"/>
      <c r="H17" s="233"/>
      <c r="I17" s="95">
        <v>59</v>
      </c>
      <c r="J17" s="105">
        <v>0</v>
      </c>
      <c r="K17" s="105">
        <v>0</v>
      </c>
      <c r="L17" s="105">
        <v>0</v>
      </c>
      <c r="M17" s="105">
        <v>0</v>
      </c>
    </row>
    <row r="18" spans="1:13" ht="11.25">
      <c r="A18" s="231" t="s">
        <v>98</v>
      </c>
      <c r="B18" s="232"/>
      <c r="C18" s="232"/>
      <c r="D18" s="232"/>
      <c r="E18" s="232"/>
      <c r="F18" s="232"/>
      <c r="G18" s="232"/>
      <c r="H18" s="233"/>
      <c r="I18" s="95">
        <v>60</v>
      </c>
      <c r="J18" s="105">
        <v>0</v>
      </c>
      <c r="K18" s="105">
        <v>0</v>
      </c>
      <c r="L18" s="105">
        <v>0</v>
      </c>
      <c r="M18" s="105">
        <v>0</v>
      </c>
    </row>
    <row r="19" spans="1:13" ht="11.25">
      <c r="A19" s="231" t="s">
        <v>99</v>
      </c>
      <c r="B19" s="232"/>
      <c r="C19" s="232"/>
      <c r="D19" s="232"/>
      <c r="E19" s="232"/>
      <c r="F19" s="232"/>
      <c r="G19" s="232"/>
      <c r="H19" s="233"/>
      <c r="I19" s="95">
        <v>61</v>
      </c>
      <c r="J19" s="105">
        <v>0</v>
      </c>
      <c r="K19" s="105">
        <v>0</v>
      </c>
      <c r="L19" s="105">
        <v>0</v>
      </c>
      <c r="M19" s="105">
        <v>0</v>
      </c>
    </row>
    <row r="20" spans="1:13" ht="11.25">
      <c r="A20" s="231" t="s">
        <v>100</v>
      </c>
      <c r="B20" s="232"/>
      <c r="C20" s="232"/>
      <c r="D20" s="232"/>
      <c r="E20" s="232"/>
      <c r="F20" s="232"/>
      <c r="G20" s="232"/>
      <c r="H20" s="233"/>
      <c r="I20" s="95">
        <v>62</v>
      </c>
      <c r="J20" s="105">
        <v>0</v>
      </c>
      <c r="K20" s="105">
        <v>0</v>
      </c>
      <c r="L20" s="105">
        <v>31176</v>
      </c>
      <c r="M20" s="105">
        <v>31176</v>
      </c>
    </row>
    <row r="21" spans="1:13" ht="11.25">
      <c r="A21" s="231" t="s">
        <v>101</v>
      </c>
      <c r="B21" s="232"/>
      <c r="C21" s="232"/>
      <c r="D21" s="232"/>
      <c r="E21" s="232"/>
      <c r="F21" s="232"/>
      <c r="G21" s="232"/>
      <c r="H21" s="233"/>
      <c r="I21" s="95">
        <v>63</v>
      </c>
      <c r="J21" s="105">
        <v>187417</v>
      </c>
      <c r="K21" s="105">
        <v>187417</v>
      </c>
      <c r="L21" s="105">
        <v>91380</v>
      </c>
      <c r="M21" s="105">
        <v>91380</v>
      </c>
    </row>
    <row r="22" spans="1:13" ht="11.25">
      <c r="A22" s="231" t="s">
        <v>12</v>
      </c>
      <c r="B22" s="232"/>
      <c r="C22" s="232"/>
      <c r="D22" s="232"/>
      <c r="E22" s="232"/>
      <c r="F22" s="232"/>
      <c r="G22" s="232"/>
      <c r="H22" s="233"/>
      <c r="I22" s="95">
        <v>64</v>
      </c>
      <c r="J22" s="105">
        <v>758879</v>
      </c>
      <c r="K22" s="105">
        <v>758879</v>
      </c>
      <c r="L22" s="105">
        <v>355050</v>
      </c>
      <c r="M22" s="105">
        <v>355050</v>
      </c>
    </row>
    <row r="23" spans="1:13" ht="11.25">
      <c r="A23" s="231" t="s">
        <v>13</v>
      </c>
      <c r="B23" s="232"/>
      <c r="C23" s="232"/>
      <c r="D23" s="232"/>
      <c r="E23" s="232"/>
      <c r="F23" s="232"/>
      <c r="G23" s="232"/>
      <c r="H23" s="233"/>
      <c r="I23" s="95">
        <v>65</v>
      </c>
      <c r="J23" s="105">
        <v>753131</v>
      </c>
      <c r="K23" s="105">
        <v>753131</v>
      </c>
      <c r="L23" s="105">
        <v>125466</v>
      </c>
      <c r="M23" s="105">
        <v>125466</v>
      </c>
    </row>
    <row r="24" spans="1:13" ht="11.25">
      <c r="A24" s="231" t="s">
        <v>14</v>
      </c>
      <c r="B24" s="232"/>
      <c r="C24" s="232"/>
      <c r="D24" s="232"/>
      <c r="E24" s="232"/>
      <c r="F24" s="232"/>
      <c r="G24" s="232"/>
      <c r="H24" s="233"/>
      <c r="I24" s="95">
        <v>66</v>
      </c>
      <c r="J24" s="105">
        <v>10369226</v>
      </c>
      <c r="K24" s="105">
        <v>10369226</v>
      </c>
      <c r="L24" s="105">
        <v>9648658</v>
      </c>
      <c r="M24" s="105">
        <v>9648658</v>
      </c>
    </row>
    <row r="25" spans="1:13" ht="34.5" customHeight="1">
      <c r="A25" s="243" t="s">
        <v>62</v>
      </c>
      <c r="B25" s="244"/>
      <c r="C25" s="244"/>
      <c r="D25" s="244"/>
      <c r="E25" s="244"/>
      <c r="F25" s="244"/>
      <c r="G25" s="244"/>
      <c r="H25" s="245"/>
      <c r="I25" s="95">
        <v>67</v>
      </c>
      <c r="J25" s="106">
        <f>J8+J11+SUM(J12:J22)-J23-J24</f>
        <v>1638773</v>
      </c>
      <c r="K25" s="106">
        <f>K8+K11+K12+K13+K14+K16+K21+K22-K23-K24</f>
        <v>1638773</v>
      </c>
      <c r="L25" s="106">
        <f>L8+L11+SUM(L12:L22)-L23-L24</f>
        <v>5603563</v>
      </c>
      <c r="M25" s="106">
        <f>M8+M11+SUM(M12:M22)-M23-M24</f>
        <v>5603563</v>
      </c>
    </row>
    <row r="26" spans="1:13" ht="11.25">
      <c r="A26" s="231" t="s">
        <v>15</v>
      </c>
      <c r="B26" s="232"/>
      <c r="C26" s="232"/>
      <c r="D26" s="232"/>
      <c r="E26" s="232"/>
      <c r="F26" s="232"/>
      <c r="G26" s="232"/>
      <c r="H26" s="233"/>
      <c r="I26" s="95">
        <v>68</v>
      </c>
      <c r="J26" s="105">
        <v>220955</v>
      </c>
      <c r="K26" s="105">
        <v>220955</v>
      </c>
      <c r="L26" s="105">
        <v>3541709</v>
      </c>
      <c r="M26" s="105">
        <v>3541709</v>
      </c>
    </row>
    <row r="27" spans="1:13" ht="11.25">
      <c r="A27" s="243" t="s">
        <v>20</v>
      </c>
      <c r="B27" s="244"/>
      <c r="C27" s="244"/>
      <c r="D27" s="244"/>
      <c r="E27" s="244"/>
      <c r="F27" s="244"/>
      <c r="G27" s="244"/>
      <c r="H27" s="245"/>
      <c r="I27" s="95">
        <v>69</v>
      </c>
      <c r="J27" s="106">
        <f>J25-J26</f>
        <v>1417818</v>
      </c>
      <c r="K27" s="106">
        <f>K25-K26</f>
        <v>1417818</v>
      </c>
      <c r="L27" s="106">
        <f>L25-L26</f>
        <v>2061854</v>
      </c>
      <c r="M27" s="106">
        <f>M25-M26</f>
        <v>2061854</v>
      </c>
    </row>
    <row r="28" spans="1:13" ht="11.25">
      <c r="A28" s="243" t="s">
        <v>16</v>
      </c>
      <c r="B28" s="244"/>
      <c r="C28" s="244"/>
      <c r="D28" s="244"/>
      <c r="E28" s="244"/>
      <c r="F28" s="244"/>
      <c r="G28" s="244"/>
      <c r="H28" s="245"/>
      <c r="I28" s="95">
        <v>70</v>
      </c>
      <c r="J28" s="105">
        <v>208288</v>
      </c>
      <c r="K28" s="105">
        <v>208288</v>
      </c>
      <c r="L28" s="105">
        <v>246207</v>
      </c>
      <c r="M28" s="105">
        <v>246207</v>
      </c>
    </row>
    <row r="29" spans="1:13" ht="11.25">
      <c r="A29" s="243" t="s">
        <v>21</v>
      </c>
      <c r="B29" s="244"/>
      <c r="C29" s="244"/>
      <c r="D29" s="244"/>
      <c r="E29" s="244"/>
      <c r="F29" s="244"/>
      <c r="G29" s="244"/>
      <c r="H29" s="245"/>
      <c r="I29" s="95">
        <v>71</v>
      </c>
      <c r="J29" s="106">
        <f>J27-J28</f>
        <v>1209530</v>
      </c>
      <c r="K29" s="106">
        <f>K27-K28</f>
        <v>1209530</v>
      </c>
      <c r="L29" s="106">
        <f>L27-L28</f>
        <v>1815647</v>
      </c>
      <c r="M29" s="106">
        <f>M27-M28</f>
        <v>1815647</v>
      </c>
    </row>
    <row r="30" spans="1:13" ht="11.25">
      <c r="A30" s="231" t="s">
        <v>17</v>
      </c>
      <c r="B30" s="232"/>
      <c r="C30" s="232"/>
      <c r="D30" s="232"/>
      <c r="E30" s="232"/>
      <c r="F30" s="232"/>
      <c r="G30" s="232"/>
      <c r="H30" s="233"/>
      <c r="I30" s="95">
        <v>72</v>
      </c>
      <c r="J30" s="107">
        <v>1</v>
      </c>
      <c r="K30" s="107">
        <v>1</v>
      </c>
      <c r="L30" s="107">
        <v>2</v>
      </c>
      <c r="M30" s="107">
        <v>2</v>
      </c>
    </row>
    <row r="31" spans="1:13" ht="12.75" customHeight="1">
      <c r="A31" s="237" t="s">
        <v>117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68"/>
    </row>
    <row r="32" spans="1:13" ht="11.25">
      <c r="A32" s="269" t="s">
        <v>18</v>
      </c>
      <c r="B32" s="270"/>
      <c r="C32" s="270"/>
      <c r="D32" s="270"/>
      <c r="E32" s="270"/>
      <c r="F32" s="270"/>
      <c r="G32" s="270"/>
      <c r="H32" s="271"/>
      <c r="I32" s="104">
        <v>73</v>
      </c>
      <c r="J32" s="108">
        <v>0</v>
      </c>
      <c r="K32" s="108">
        <v>0</v>
      </c>
      <c r="L32" s="108">
        <v>0</v>
      </c>
      <c r="M32" s="108">
        <v>0</v>
      </c>
    </row>
    <row r="33" spans="1:13" ht="11.25">
      <c r="A33" s="243" t="s">
        <v>19</v>
      </c>
      <c r="B33" s="232"/>
      <c r="C33" s="232"/>
      <c r="D33" s="232"/>
      <c r="E33" s="232"/>
      <c r="F33" s="232"/>
      <c r="G33" s="232"/>
      <c r="H33" s="233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7" t="s">
        <v>65</v>
      </c>
      <c r="B34" s="241"/>
      <c r="C34" s="241"/>
      <c r="D34" s="241"/>
      <c r="E34" s="241"/>
      <c r="F34" s="241"/>
      <c r="G34" s="241"/>
      <c r="H34" s="242"/>
      <c r="I34" s="102">
        <v>75</v>
      </c>
      <c r="J34" s="109">
        <f>J32-J33</f>
        <v>0</v>
      </c>
      <c r="K34" s="109">
        <f>K32-K33</f>
        <v>0</v>
      </c>
      <c r="L34" s="109">
        <f>L32-L33</f>
        <v>0</v>
      </c>
      <c r="M34" s="109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9">
      <selection activeCell="K38" sqref="K38:K49"/>
    </sheetView>
  </sheetViews>
  <sheetFormatPr defaultColWidth="9.140625" defaultRowHeight="12.75"/>
  <cols>
    <col min="1" max="7" width="9.140625" style="111" customWidth="1"/>
    <col min="8" max="8" width="10.8515625" style="111" customWidth="1"/>
    <col min="9" max="9" width="9.140625" style="111" customWidth="1"/>
    <col min="10" max="10" width="10.8515625" style="111" customWidth="1"/>
    <col min="11" max="12" width="10.140625" style="110" bestFit="1" customWidth="1"/>
    <col min="13" max="13" width="14.00390625" style="110" customWidth="1"/>
    <col min="14" max="16384" width="9.140625" style="110" customWidth="1"/>
  </cols>
  <sheetData>
    <row r="1" spans="1:11" ht="15.75">
      <c r="A1" s="302" t="s">
        <v>142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3:11" ht="12.75">
      <c r="C2" s="303" t="s">
        <v>143</v>
      </c>
      <c r="D2" s="304"/>
      <c r="E2" s="305" t="s">
        <v>264</v>
      </c>
      <c r="F2" s="306"/>
      <c r="G2" s="112" t="s">
        <v>61</v>
      </c>
      <c r="H2" s="305" t="s">
        <v>265</v>
      </c>
      <c r="I2" s="306"/>
      <c r="J2" s="307" t="s">
        <v>112</v>
      </c>
      <c r="K2" s="308"/>
    </row>
    <row r="3" spans="1:11" ht="23.25">
      <c r="A3" s="309" t="s">
        <v>102</v>
      </c>
      <c r="B3" s="309"/>
      <c r="C3" s="309"/>
      <c r="D3" s="309"/>
      <c r="E3" s="309"/>
      <c r="F3" s="309"/>
      <c r="G3" s="309"/>
      <c r="H3" s="309"/>
      <c r="I3" s="113" t="s">
        <v>144</v>
      </c>
      <c r="J3" s="114" t="s">
        <v>124</v>
      </c>
      <c r="K3" s="115" t="s">
        <v>125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116">
        <v>2</v>
      </c>
      <c r="J4" s="117" t="s">
        <v>145</v>
      </c>
      <c r="K4" s="118" t="s">
        <v>146</v>
      </c>
    </row>
    <row r="5" spans="1:11" ht="12.75">
      <c r="A5" s="281" t="s">
        <v>147</v>
      </c>
      <c r="B5" s="282"/>
      <c r="C5" s="282"/>
      <c r="D5" s="282"/>
      <c r="E5" s="282"/>
      <c r="F5" s="282"/>
      <c r="G5" s="282"/>
      <c r="H5" s="282"/>
      <c r="I5" s="283"/>
      <c r="J5" s="283"/>
      <c r="K5" s="284"/>
    </row>
    <row r="6" spans="1:11" ht="12.75">
      <c r="A6" s="285" t="s">
        <v>148</v>
      </c>
      <c r="B6" s="300"/>
      <c r="C6" s="300"/>
      <c r="D6" s="300"/>
      <c r="E6" s="300"/>
      <c r="F6" s="300"/>
      <c r="G6" s="300"/>
      <c r="H6" s="301"/>
      <c r="I6" s="119">
        <v>1</v>
      </c>
      <c r="J6" s="121">
        <f>SUM(J7:J12)</f>
        <v>2710433</v>
      </c>
      <c r="K6" s="121">
        <f>SUM(K7:K12)</f>
        <v>6663540</v>
      </c>
    </row>
    <row r="7" spans="1:11" ht="12.75">
      <c r="A7" s="274" t="s">
        <v>149</v>
      </c>
      <c r="B7" s="294"/>
      <c r="C7" s="294"/>
      <c r="D7" s="294"/>
      <c r="E7" s="294"/>
      <c r="F7" s="294"/>
      <c r="G7" s="294"/>
      <c r="H7" s="295"/>
      <c r="I7" s="119">
        <v>2</v>
      </c>
      <c r="J7" s="123">
        <v>1417818</v>
      </c>
      <c r="K7" s="123">
        <v>2061854</v>
      </c>
    </row>
    <row r="8" spans="1:15" ht="12.75">
      <c r="A8" s="274" t="s">
        <v>150</v>
      </c>
      <c r="B8" s="294"/>
      <c r="C8" s="294"/>
      <c r="D8" s="294"/>
      <c r="E8" s="294"/>
      <c r="F8" s="294"/>
      <c r="G8" s="294"/>
      <c r="H8" s="295"/>
      <c r="I8" s="119">
        <v>3</v>
      </c>
      <c r="J8" s="123">
        <v>220955</v>
      </c>
      <c r="K8" s="123">
        <v>3541709</v>
      </c>
      <c r="M8" s="124"/>
      <c r="N8" s="124"/>
      <c r="O8" s="124"/>
    </row>
    <row r="9" spans="1:15" ht="12.75">
      <c r="A9" s="274" t="s">
        <v>151</v>
      </c>
      <c r="B9" s="294"/>
      <c r="C9" s="294"/>
      <c r="D9" s="294"/>
      <c r="E9" s="294"/>
      <c r="F9" s="294"/>
      <c r="G9" s="294"/>
      <c r="H9" s="295"/>
      <c r="I9" s="119">
        <v>4</v>
      </c>
      <c r="J9" s="123">
        <v>1071660</v>
      </c>
      <c r="K9" s="123">
        <v>1059977</v>
      </c>
      <c r="M9" s="124"/>
      <c r="N9" s="124"/>
      <c r="O9" s="124"/>
    </row>
    <row r="10" spans="1:11" ht="23.25" customHeight="1">
      <c r="A10" s="274" t="s">
        <v>152</v>
      </c>
      <c r="B10" s="294"/>
      <c r="C10" s="294"/>
      <c r="D10" s="294"/>
      <c r="E10" s="294"/>
      <c r="F10" s="294"/>
      <c r="G10" s="294"/>
      <c r="H10" s="295"/>
      <c r="I10" s="119">
        <v>5</v>
      </c>
      <c r="J10" s="123">
        <v>0</v>
      </c>
      <c r="K10" s="123">
        <v>0</v>
      </c>
    </row>
    <row r="11" spans="1:11" ht="12.75">
      <c r="A11" s="274" t="s">
        <v>153</v>
      </c>
      <c r="B11" s="294"/>
      <c r="C11" s="294"/>
      <c r="D11" s="294"/>
      <c r="E11" s="294"/>
      <c r="F11" s="294"/>
      <c r="G11" s="294"/>
      <c r="H11" s="295"/>
      <c r="I11" s="119">
        <v>6</v>
      </c>
      <c r="J11" s="123">
        <v>0</v>
      </c>
      <c r="K11" s="123">
        <v>0</v>
      </c>
    </row>
    <row r="12" spans="1:11" ht="12.75">
      <c r="A12" s="274" t="s">
        <v>154</v>
      </c>
      <c r="B12" s="294"/>
      <c r="C12" s="294"/>
      <c r="D12" s="294"/>
      <c r="E12" s="294"/>
      <c r="F12" s="294"/>
      <c r="G12" s="294"/>
      <c r="H12" s="295"/>
      <c r="I12" s="119">
        <v>7</v>
      </c>
      <c r="J12" s="123">
        <v>0</v>
      </c>
      <c r="K12" s="123">
        <v>0</v>
      </c>
    </row>
    <row r="13" spans="1:11" ht="12.75">
      <c r="A13" s="277" t="s">
        <v>155</v>
      </c>
      <c r="B13" s="294"/>
      <c r="C13" s="294"/>
      <c r="D13" s="294"/>
      <c r="E13" s="294"/>
      <c r="F13" s="294"/>
      <c r="G13" s="294"/>
      <c r="H13" s="295"/>
      <c r="I13" s="119">
        <v>8</v>
      </c>
      <c r="J13" s="126">
        <f>J14+J15+J16+J17+J19+J20+J21</f>
        <v>-41740158</v>
      </c>
      <c r="K13" s="126">
        <f>K14+K15+K16+K17+K19+K20+K21</f>
        <v>20063284</v>
      </c>
    </row>
    <row r="14" spans="1:11" ht="12.75">
      <c r="A14" s="274" t="s">
        <v>156</v>
      </c>
      <c r="B14" s="294"/>
      <c r="C14" s="294"/>
      <c r="D14" s="294"/>
      <c r="E14" s="294"/>
      <c r="F14" s="294"/>
      <c r="G14" s="294"/>
      <c r="H14" s="295"/>
      <c r="I14" s="119">
        <v>9</v>
      </c>
      <c r="J14" s="123">
        <v>15202685</v>
      </c>
      <c r="K14" s="123">
        <v>27102006</v>
      </c>
    </row>
    <row r="15" spans="1:11" ht="12.75">
      <c r="A15" s="274" t="s">
        <v>157</v>
      </c>
      <c r="B15" s="294"/>
      <c r="C15" s="294"/>
      <c r="D15" s="294"/>
      <c r="E15" s="294"/>
      <c r="F15" s="294"/>
      <c r="G15" s="294"/>
      <c r="H15" s="295"/>
      <c r="I15" s="119">
        <v>10</v>
      </c>
      <c r="J15" s="123">
        <v>-34415644</v>
      </c>
      <c r="K15" s="123">
        <v>2323281</v>
      </c>
    </row>
    <row r="16" spans="1:11" ht="12.75">
      <c r="A16" s="274" t="s">
        <v>158</v>
      </c>
      <c r="B16" s="294"/>
      <c r="C16" s="294"/>
      <c r="D16" s="294"/>
      <c r="E16" s="294"/>
      <c r="F16" s="294"/>
      <c r="G16" s="294"/>
      <c r="H16" s="295"/>
      <c r="I16" s="119">
        <v>11</v>
      </c>
      <c r="J16" s="123">
        <v>-15145933</v>
      </c>
      <c r="K16" s="123">
        <v>18550372</v>
      </c>
    </row>
    <row r="17" spans="1:13" ht="12.75">
      <c r="A17" s="274" t="s">
        <v>159</v>
      </c>
      <c r="B17" s="294"/>
      <c r="C17" s="294"/>
      <c r="D17" s="294"/>
      <c r="E17" s="294"/>
      <c r="F17" s="294"/>
      <c r="G17" s="294"/>
      <c r="H17" s="295"/>
      <c r="I17" s="119">
        <v>12</v>
      </c>
      <c r="J17" s="123">
        <v>-3150497</v>
      </c>
      <c r="K17" s="123">
        <v>6617075</v>
      </c>
      <c r="M17" s="128"/>
    </row>
    <row r="18" spans="1:11" ht="25.5" customHeight="1">
      <c r="A18" s="274" t="s">
        <v>160</v>
      </c>
      <c r="B18" s="294"/>
      <c r="C18" s="294"/>
      <c r="D18" s="294"/>
      <c r="E18" s="294"/>
      <c r="F18" s="294"/>
      <c r="G18" s="294"/>
      <c r="H18" s="295"/>
      <c r="I18" s="119">
        <v>13</v>
      </c>
      <c r="J18" s="123">
        <v>0</v>
      </c>
      <c r="K18" s="123">
        <v>0</v>
      </c>
    </row>
    <row r="19" spans="1:13" ht="12.75">
      <c r="A19" s="274" t="s">
        <v>161</v>
      </c>
      <c r="B19" s="294"/>
      <c r="C19" s="294"/>
      <c r="D19" s="294"/>
      <c r="E19" s="294"/>
      <c r="F19" s="294"/>
      <c r="G19" s="294"/>
      <c r="H19" s="295"/>
      <c r="I19" s="119">
        <v>14</v>
      </c>
      <c r="J19" s="123">
        <v>-6245097</v>
      </c>
      <c r="K19" s="123">
        <v>-35407696</v>
      </c>
      <c r="M19" s="128"/>
    </row>
    <row r="20" spans="1:11" ht="22.5" customHeight="1">
      <c r="A20" s="296" t="s">
        <v>162</v>
      </c>
      <c r="B20" s="297"/>
      <c r="C20" s="297"/>
      <c r="D20" s="297"/>
      <c r="E20" s="297"/>
      <c r="F20" s="297"/>
      <c r="G20" s="297"/>
      <c r="H20" s="298"/>
      <c r="I20" s="119">
        <v>15</v>
      </c>
      <c r="J20" s="123">
        <v>0</v>
      </c>
      <c r="K20" s="123">
        <v>0</v>
      </c>
    </row>
    <row r="21" spans="1:14" ht="12.75">
      <c r="A21" s="274" t="s">
        <v>163</v>
      </c>
      <c r="B21" s="275"/>
      <c r="C21" s="275"/>
      <c r="D21" s="275"/>
      <c r="E21" s="275"/>
      <c r="F21" s="275"/>
      <c r="G21" s="275"/>
      <c r="H21" s="276"/>
      <c r="I21" s="119">
        <v>16</v>
      </c>
      <c r="J21" s="123">
        <v>2014328</v>
      </c>
      <c r="K21" s="123">
        <v>878246</v>
      </c>
      <c r="L21" s="128"/>
      <c r="M21" s="128"/>
      <c r="N21" s="128"/>
    </row>
    <row r="22" spans="1:13" ht="12.75">
      <c r="A22" s="277" t="s">
        <v>164</v>
      </c>
      <c r="B22" s="275"/>
      <c r="C22" s="275"/>
      <c r="D22" s="275"/>
      <c r="E22" s="275"/>
      <c r="F22" s="275"/>
      <c r="G22" s="275"/>
      <c r="H22" s="276"/>
      <c r="I22" s="119">
        <v>17</v>
      </c>
      <c r="J22" s="126">
        <f>SUM(J23:J26)</f>
        <v>26340966</v>
      </c>
      <c r="K22" s="126">
        <v>-15822056</v>
      </c>
      <c r="M22" s="128"/>
    </row>
    <row r="23" spans="1:13" ht="12.75">
      <c r="A23" s="274" t="s">
        <v>165</v>
      </c>
      <c r="B23" s="275"/>
      <c r="C23" s="275"/>
      <c r="D23" s="275"/>
      <c r="E23" s="275"/>
      <c r="F23" s="275"/>
      <c r="G23" s="275"/>
      <c r="H23" s="276"/>
      <c r="I23" s="119">
        <v>18</v>
      </c>
      <c r="J23" s="129">
        <v>-20721093</v>
      </c>
      <c r="K23" s="129">
        <v>-24747200</v>
      </c>
      <c r="M23" s="128"/>
    </row>
    <row r="24" spans="1:12" ht="12.75">
      <c r="A24" s="274" t="s">
        <v>166</v>
      </c>
      <c r="B24" s="275"/>
      <c r="C24" s="275"/>
      <c r="D24" s="275"/>
      <c r="E24" s="275"/>
      <c r="F24" s="275"/>
      <c r="G24" s="275"/>
      <c r="H24" s="276"/>
      <c r="I24" s="119">
        <v>19</v>
      </c>
      <c r="J24" s="129">
        <v>48627047</v>
      </c>
      <c r="K24" s="129">
        <v>10910867</v>
      </c>
      <c r="L24" s="128"/>
    </row>
    <row r="25" spans="1:13" ht="12.75">
      <c r="A25" s="274" t="s">
        <v>167</v>
      </c>
      <c r="B25" s="275"/>
      <c r="C25" s="275"/>
      <c r="D25" s="275"/>
      <c r="E25" s="275"/>
      <c r="F25" s="275"/>
      <c r="G25" s="275"/>
      <c r="H25" s="276"/>
      <c r="I25" s="119">
        <v>20</v>
      </c>
      <c r="J25" s="129">
        <v>1324</v>
      </c>
      <c r="K25" s="129">
        <v>261</v>
      </c>
      <c r="M25" s="128"/>
    </row>
    <row r="26" spans="1:11" ht="12.75">
      <c r="A26" s="274" t="s">
        <v>168</v>
      </c>
      <c r="B26" s="275"/>
      <c r="C26" s="275"/>
      <c r="D26" s="275"/>
      <c r="E26" s="275"/>
      <c r="F26" s="275"/>
      <c r="G26" s="275"/>
      <c r="H26" s="276"/>
      <c r="I26" s="119">
        <v>21</v>
      </c>
      <c r="J26" s="129">
        <v>-1566312</v>
      </c>
      <c r="K26" s="129">
        <v>-1985984</v>
      </c>
    </row>
    <row r="27" spans="1:11" ht="23.25" customHeight="1">
      <c r="A27" s="277" t="s">
        <v>169</v>
      </c>
      <c r="B27" s="275"/>
      <c r="C27" s="275"/>
      <c r="D27" s="275"/>
      <c r="E27" s="275"/>
      <c r="F27" s="275"/>
      <c r="G27" s="275"/>
      <c r="H27" s="276"/>
      <c r="I27" s="119">
        <v>22</v>
      </c>
      <c r="J27" s="126">
        <f>J6+J13+J22</f>
        <v>-12688759</v>
      </c>
      <c r="K27" s="126">
        <f>K6+K13+K22</f>
        <v>10904768</v>
      </c>
    </row>
    <row r="28" spans="1:11" ht="12.75">
      <c r="A28" s="288" t="s">
        <v>170</v>
      </c>
      <c r="B28" s="289"/>
      <c r="C28" s="289"/>
      <c r="D28" s="289"/>
      <c r="E28" s="289"/>
      <c r="F28" s="289"/>
      <c r="G28" s="289"/>
      <c r="H28" s="290"/>
      <c r="I28" s="119">
        <v>23</v>
      </c>
      <c r="J28" s="129">
        <v>-208288</v>
      </c>
      <c r="K28" s="129">
        <v>-246207</v>
      </c>
    </row>
    <row r="29" spans="1:13" ht="12.75">
      <c r="A29" s="291" t="s">
        <v>171</v>
      </c>
      <c r="B29" s="292"/>
      <c r="C29" s="292"/>
      <c r="D29" s="292"/>
      <c r="E29" s="292"/>
      <c r="F29" s="292"/>
      <c r="G29" s="292"/>
      <c r="H29" s="293"/>
      <c r="I29" s="119">
        <v>24</v>
      </c>
      <c r="J29" s="131">
        <f>J27+J28</f>
        <v>-12897047</v>
      </c>
      <c r="K29" s="131">
        <f>K27+K28</f>
        <v>10658561</v>
      </c>
      <c r="M29" s="128"/>
    </row>
    <row r="30" spans="1:11" ht="12.75">
      <c r="A30" s="281" t="s">
        <v>172</v>
      </c>
      <c r="B30" s="282"/>
      <c r="C30" s="282"/>
      <c r="D30" s="282"/>
      <c r="E30" s="282"/>
      <c r="F30" s="282"/>
      <c r="G30" s="282"/>
      <c r="H30" s="282"/>
      <c r="I30" s="283"/>
      <c r="J30" s="283"/>
      <c r="K30" s="284"/>
    </row>
    <row r="31" spans="1:11" ht="12.75">
      <c r="A31" s="285" t="s">
        <v>173</v>
      </c>
      <c r="B31" s="286"/>
      <c r="C31" s="286"/>
      <c r="D31" s="286"/>
      <c r="E31" s="286"/>
      <c r="F31" s="286"/>
      <c r="G31" s="286"/>
      <c r="H31" s="287"/>
      <c r="I31" s="119">
        <v>25</v>
      </c>
      <c r="J31" s="120">
        <f>SUM(J32:J36)</f>
        <v>3300409</v>
      </c>
      <c r="K31" s="121">
        <f>SUM(K32:K36)</f>
        <v>-1530355</v>
      </c>
    </row>
    <row r="32" spans="1:11" ht="23.25" customHeight="1">
      <c r="A32" s="274" t="s">
        <v>174</v>
      </c>
      <c r="B32" s="275"/>
      <c r="C32" s="275"/>
      <c r="D32" s="275"/>
      <c r="E32" s="275"/>
      <c r="F32" s="275"/>
      <c r="G32" s="275"/>
      <c r="H32" s="276"/>
      <c r="I32" s="119">
        <v>26</v>
      </c>
      <c r="J32" s="123">
        <v>-1186256</v>
      </c>
      <c r="K32" s="123">
        <v>-1356884</v>
      </c>
    </row>
    <row r="33" spans="1:11" ht="25.5" customHeight="1">
      <c r="A33" s="274" t="s">
        <v>175</v>
      </c>
      <c r="B33" s="275"/>
      <c r="C33" s="275"/>
      <c r="D33" s="275"/>
      <c r="E33" s="275"/>
      <c r="F33" s="275"/>
      <c r="G33" s="275"/>
      <c r="H33" s="276"/>
      <c r="I33" s="119">
        <v>27</v>
      </c>
      <c r="J33" s="129">
        <v>30837</v>
      </c>
      <c r="K33" s="129">
        <v>45697</v>
      </c>
    </row>
    <row r="34" spans="1:11" ht="23.25" customHeight="1">
      <c r="A34" s="274" t="s">
        <v>176</v>
      </c>
      <c r="B34" s="275"/>
      <c r="C34" s="275"/>
      <c r="D34" s="275"/>
      <c r="E34" s="275"/>
      <c r="F34" s="275"/>
      <c r="G34" s="275"/>
      <c r="H34" s="276"/>
      <c r="I34" s="119">
        <v>28</v>
      </c>
      <c r="J34" s="129">
        <v>4455828</v>
      </c>
      <c r="K34" s="129">
        <v>-219168</v>
      </c>
    </row>
    <row r="35" spans="1:11" ht="12.75">
      <c r="A35" s="274" t="s">
        <v>177</v>
      </c>
      <c r="B35" s="275"/>
      <c r="C35" s="275"/>
      <c r="D35" s="275"/>
      <c r="E35" s="275"/>
      <c r="F35" s="275"/>
      <c r="G35" s="275"/>
      <c r="H35" s="276"/>
      <c r="I35" s="119">
        <v>29</v>
      </c>
      <c r="J35" s="122">
        <v>0</v>
      </c>
      <c r="K35" s="129">
        <v>0</v>
      </c>
    </row>
    <row r="36" spans="1:11" ht="12.75">
      <c r="A36" s="274" t="s">
        <v>178</v>
      </c>
      <c r="B36" s="275"/>
      <c r="C36" s="275"/>
      <c r="D36" s="275"/>
      <c r="E36" s="275"/>
      <c r="F36" s="275"/>
      <c r="G36" s="275"/>
      <c r="H36" s="276"/>
      <c r="I36" s="119">
        <v>30</v>
      </c>
      <c r="J36" s="132">
        <v>0</v>
      </c>
      <c r="K36" s="133">
        <v>0</v>
      </c>
    </row>
    <row r="37" spans="1:11" ht="12.75">
      <c r="A37" s="281" t="s">
        <v>179</v>
      </c>
      <c r="B37" s="282"/>
      <c r="C37" s="282"/>
      <c r="D37" s="282"/>
      <c r="E37" s="282"/>
      <c r="F37" s="282"/>
      <c r="G37" s="282"/>
      <c r="H37" s="282"/>
      <c r="I37" s="283"/>
      <c r="J37" s="283"/>
      <c r="K37" s="284"/>
    </row>
    <row r="38" spans="1:11" ht="12.75">
      <c r="A38" s="285" t="s">
        <v>180</v>
      </c>
      <c r="B38" s="286"/>
      <c r="C38" s="286"/>
      <c r="D38" s="286"/>
      <c r="E38" s="286"/>
      <c r="F38" s="286"/>
      <c r="G38" s="286"/>
      <c r="H38" s="287"/>
      <c r="I38" s="119">
        <v>31</v>
      </c>
      <c r="J38" s="120">
        <f>SUM(J39:J44)</f>
        <v>4942405</v>
      </c>
      <c r="K38" s="121">
        <f>SUM(K39:K44)</f>
        <v>-5487125</v>
      </c>
    </row>
    <row r="39" spans="1:11" ht="12.75">
      <c r="A39" s="274" t="s">
        <v>181</v>
      </c>
      <c r="B39" s="275"/>
      <c r="C39" s="275"/>
      <c r="D39" s="275"/>
      <c r="E39" s="275"/>
      <c r="F39" s="275"/>
      <c r="G39" s="275"/>
      <c r="H39" s="276"/>
      <c r="I39" s="119">
        <v>32</v>
      </c>
      <c r="J39" s="129">
        <v>4955828</v>
      </c>
      <c r="K39" s="129">
        <v>-6723751</v>
      </c>
    </row>
    <row r="40" spans="1:11" ht="12.75">
      <c r="A40" s="274" t="s">
        <v>182</v>
      </c>
      <c r="B40" s="275"/>
      <c r="C40" s="275"/>
      <c r="D40" s="275"/>
      <c r="E40" s="275"/>
      <c r="F40" s="275"/>
      <c r="G40" s="275"/>
      <c r="H40" s="276"/>
      <c r="I40" s="119">
        <v>33</v>
      </c>
      <c r="J40" s="129">
        <v>0</v>
      </c>
      <c r="K40" s="129">
        <v>0</v>
      </c>
    </row>
    <row r="41" spans="1:11" ht="12.75">
      <c r="A41" s="274" t="s">
        <v>183</v>
      </c>
      <c r="B41" s="275"/>
      <c r="C41" s="275"/>
      <c r="D41" s="275"/>
      <c r="E41" s="275"/>
      <c r="F41" s="275"/>
      <c r="G41" s="275"/>
      <c r="H41" s="276"/>
      <c r="I41" s="119">
        <v>34</v>
      </c>
      <c r="J41" s="129">
        <v>0</v>
      </c>
      <c r="K41" s="129">
        <v>0</v>
      </c>
    </row>
    <row r="42" spans="1:11" ht="12.75">
      <c r="A42" s="274" t="s">
        <v>184</v>
      </c>
      <c r="B42" s="275"/>
      <c r="C42" s="275"/>
      <c r="D42" s="275"/>
      <c r="E42" s="275"/>
      <c r="F42" s="275"/>
      <c r="G42" s="275"/>
      <c r="H42" s="276"/>
      <c r="I42" s="119">
        <v>35</v>
      </c>
      <c r="J42" s="129">
        <v>0</v>
      </c>
      <c r="K42" s="129">
        <v>0</v>
      </c>
    </row>
    <row r="43" spans="1:11" ht="12.75">
      <c r="A43" s="274" t="s">
        <v>185</v>
      </c>
      <c r="B43" s="275"/>
      <c r="C43" s="275"/>
      <c r="D43" s="275"/>
      <c r="E43" s="275"/>
      <c r="F43" s="275"/>
      <c r="G43" s="275"/>
      <c r="H43" s="276"/>
      <c r="I43" s="119">
        <v>36</v>
      </c>
      <c r="J43" s="129"/>
      <c r="K43" s="129">
        <v>0</v>
      </c>
    </row>
    <row r="44" spans="1:11" ht="12.75">
      <c r="A44" s="274" t="s">
        <v>186</v>
      </c>
      <c r="B44" s="275"/>
      <c r="C44" s="275"/>
      <c r="D44" s="275"/>
      <c r="E44" s="275"/>
      <c r="F44" s="275"/>
      <c r="G44" s="275"/>
      <c r="H44" s="276"/>
      <c r="I44" s="119">
        <v>37</v>
      </c>
      <c r="J44" s="123">
        <v>-13423</v>
      </c>
      <c r="K44" s="123">
        <v>1236626</v>
      </c>
    </row>
    <row r="45" spans="1:11" ht="23.25" customHeight="1">
      <c r="A45" s="277" t="s">
        <v>187</v>
      </c>
      <c r="B45" s="275"/>
      <c r="C45" s="275"/>
      <c r="D45" s="275"/>
      <c r="E45" s="275"/>
      <c r="F45" s="275"/>
      <c r="G45" s="275"/>
      <c r="H45" s="276"/>
      <c r="I45" s="119">
        <v>38</v>
      </c>
      <c r="J45" s="125">
        <f>J29+J31+J38</f>
        <v>-4654233</v>
      </c>
      <c r="K45" s="126">
        <f>K29+K31+K38</f>
        <v>3641081</v>
      </c>
    </row>
    <row r="46" spans="1:11" ht="12.75">
      <c r="A46" s="274" t="s">
        <v>188</v>
      </c>
      <c r="B46" s="275"/>
      <c r="C46" s="275"/>
      <c r="D46" s="275"/>
      <c r="E46" s="275"/>
      <c r="F46" s="275"/>
      <c r="G46" s="275"/>
      <c r="H46" s="276"/>
      <c r="I46" s="119">
        <v>39</v>
      </c>
      <c r="J46" s="127"/>
      <c r="K46" s="129"/>
    </row>
    <row r="47" spans="1:11" ht="12.75">
      <c r="A47" s="277" t="s">
        <v>189</v>
      </c>
      <c r="B47" s="275"/>
      <c r="C47" s="275"/>
      <c r="D47" s="275"/>
      <c r="E47" s="275"/>
      <c r="F47" s="275"/>
      <c r="G47" s="275"/>
      <c r="H47" s="276"/>
      <c r="I47" s="119">
        <v>40</v>
      </c>
      <c r="J47" s="125">
        <f>J45+J46</f>
        <v>-4654233</v>
      </c>
      <c r="K47" s="126">
        <f>K45+K46</f>
        <v>3641081</v>
      </c>
    </row>
    <row r="48" spans="1:11" ht="12.75">
      <c r="A48" s="277" t="s">
        <v>190</v>
      </c>
      <c r="B48" s="275"/>
      <c r="C48" s="275"/>
      <c r="D48" s="275"/>
      <c r="E48" s="275"/>
      <c r="F48" s="275"/>
      <c r="G48" s="275"/>
      <c r="H48" s="276"/>
      <c r="I48" s="134">
        <v>41</v>
      </c>
      <c r="J48" s="129">
        <v>27411820</v>
      </c>
      <c r="K48" s="129">
        <v>25584924</v>
      </c>
    </row>
    <row r="49" spans="1:13" ht="12.75">
      <c r="A49" s="278" t="s">
        <v>191</v>
      </c>
      <c r="B49" s="279"/>
      <c r="C49" s="279"/>
      <c r="D49" s="279"/>
      <c r="E49" s="279"/>
      <c r="F49" s="279"/>
      <c r="G49" s="279"/>
      <c r="H49" s="280"/>
      <c r="I49" s="135">
        <v>42</v>
      </c>
      <c r="J49" s="130">
        <f>IF(J47+J48&gt;=0,J47+J48,0)</f>
        <v>22757587</v>
      </c>
      <c r="K49" s="131">
        <f>IF(K47+K48&gt;=0,K47+K48,0)</f>
        <v>29226005</v>
      </c>
      <c r="L49" s="128"/>
      <c r="M49" s="128"/>
    </row>
    <row r="51" spans="10:11" ht="12.75">
      <c r="J51" s="136"/>
      <c r="K51" s="128"/>
    </row>
    <row r="53" ht="12.75">
      <c r="J53" s="136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23:K26 J7:K8 J29:K29 J10:K12 J44:K44 J14:K21 J46:K46 J32:K34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0" customWidth="1"/>
  </cols>
  <sheetData>
    <row r="1" spans="1:11" ht="15.75">
      <c r="A1" s="310" t="s">
        <v>192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3:11" ht="12.75">
      <c r="C2" s="311" t="s">
        <v>143</v>
      </c>
      <c r="D2" s="312"/>
      <c r="E2" s="313"/>
      <c r="F2" s="314"/>
      <c r="G2" s="137" t="s">
        <v>61</v>
      </c>
      <c r="H2" s="313"/>
      <c r="I2" s="314"/>
      <c r="J2" s="315" t="s">
        <v>112</v>
      </c>
      <c r="K2" s="316"/>
    </row>
    <row r="3" spans="1:11" ht="33.75">
      <c r="A3" s="317" t="s">
        <v>102</v>
      </c>
      <c r="B3" s="317"/>
      <c r="C3" s="317"/>
      <c r="D3" s="317"/>
      <c r="E3" s="317"/>
      <c r="F3" s="317"/>
      <c r="G3" s="317"/>
      <c r="H3" s="317"/>
      <c r="I3" s="138" t="s">
        <v>193</v>
      </c>
      <c r="J3" s="115" t="s">
        <v>124</v>
      </c>
      <c r="K3" s="115" t="s">
        <v>125</v>
      </c>
    </row>
    <row r="4" spans="1:11" ht="12.75">
      <c r="A4" s="318">
        <v>1</v>
      </c>
      <c r="B4" s="318"/>
      <c r="C4" s="318"/>
      <c r="D4" s="318"/>
      <c r="E4" s="318"/>
      <c r="F4" s="318"/>
      <c r="G4" s="318"/>
      <c r="H4" s="318"/>
      <c r="I4" s="139">
        <v>2</v>
      </c>
      <c r="J4" s="118" t="s">
        <v>145</v>
      </c>
      <c r="K4" s="118" t="s">
        <v>146</v>
      </c>
    </row>
    <row r="5" spans="1:11" ht="12.75">
      <c r="A5" s="319" t="s">
        <v>147</v>
      </c>
      <c r="B5" s="320"/>
      <c r="C5" s="320"/>
      <c r="D5" s="320"/>
      <c r="E5" s="320"/>
      <c r="F5" s="320"/>
      <c r="G5" s="320"/>
      <c r="H5" s="320"/>
      <c r="I5" s="321"/>
      <c r="J5" s="321"/>
      <c r="K5" s="322"/>
    </row>
    <row r="6" spans="1:11" ht="12.75">
      <c r="A6" s="323" t="s">
        <v>194</v>
      </c>
      <c r="B6" s="324"/>
      <c r="C6" s="324"/>
      <c r="D6" s="324"/>
      <c r="E6" s="324"/>
      <c r="F6" s="324"/>
      <c r="G6" s="324"/>
      <c r="H6" s="325"/>
      <c r="I6" s="140">
        <v>1</v>
      </c>
      <c r="J6" s="141">
        <f>SUM(J7:J14)</f>
        <v>0</v>
      </c>
      <c r="K6" s="141">
        <f>SUM(K7:K14)</f>
        <v>0</v>
      </c>
    </row>
    <row r="7" spans="1:11" ht="12.75">
      <c r="A7" s="326" t="s">
        <v>195</v>
      </c>
      <c r="B7" s="327"/>
      <c r="C7" s="327"/>
      <c r="D7" s="327"/>
      <c r="E7" s="327"/>
      <c r="F7" s="327"/>
      <c r="G7" s="327"/>
      <c r="H7" s="328"/>
      <c r="I7" s="140">
        <v>2</v>
      </c>
      <c r="J7" s="142"/>
      <c r="K7" s="142"/>
    </row>
    <row r="8" spans="1:11" ht="12.75">
      <c r="A8" s="326" t="s">
        <v>196</v>
      </c>
      <c r="B8" s="327"/>
      <c r="C8" s="327"/>
      <c r="D8" s="327"/>
      <c r="E8" s="327"/>
      <c r="F8" s="327"/>
      <c r="G8" s="327"/>
      <c r="H8" s="328"/>
      <c r="I8" s="140">
        <v>3</v>
      </c>
      <c r="J8" s="142"/>
      <c r="K8" s="142"/>
    </row>
    <row r="9" spans="1:11" ht="12.75">
      <c r="A9" s="326" t="s">
        <v>197</v>
      </c>
      <c r="B9" s="327"/>
      <c r="C9" s="327"/>
      <c r="D9" s="327"/>
      <c r="E9" s="327"/>
      <c r="F9" s="327"/>
      <c r="G9" s="327"/>
      <c r="H9" s="328"/>
      <c r="I9" s="140">
        <v>4</v>
      </c>
      <c r="J9" s="142"/>
      <c r="K9" s="142"/>
    </row>
    <row r="10" spans="1:11" ht="12.75">
      <c r="A10" s="326" t="s">
        <v>198</v>
      </c>
      <c r="B10" s="327"/>
      <c r="C10" s="327"/>
      <c r="D10" s="327"/>
      <c r="E10" s="327"/>
      <c r="F10" s="327"/>
      <c r="G10" s="327"/>
      <c r="H10" s="328"/>
      <c r="I10" s="140">
        <v>5</v>
      </c>
      <c r="J10" s="142"/>
      <c r="K10" s="142"/>
    </row>
    <row r="11" spans="1:11" ht="12.75">
      <c r="A11" s="326" t="s">
        <v>199</v>
      </c>
      <c r="B11" s="327"/>
      <c r="C11" s="327"/>
      <c r="D11" s="327"/>
      <c r="E11" s="327"/>
      <c r="F11" s="327"/>
      <c r="G11" s="327"/>
      <c r="H11" s="328"/>
      <c r="I11" s="140">
        <v>6</v>
      </c>
      <c r="J11" s="142"/>
      <c r="K11" s="142"/>
    </row>
    <row r="12" spans="1:11" ht="21" customHeight="1">
      <c r="A12" s="326" t="s">
        <v>200</v>
      </c>
      <c r="B12" s="327"/>
      <c r="C12" s="327"/>
      <c r="D12" s="327"/>
      <c r="E12" s="327"/>
      <c r="F12" s="327"/>
      <c r="G12" s="327"/>
      <c r="H12" s="328"/>
      <c r="I12" s="140">
        <v>7</v>
      </c>
      <c r="J12" s="142"/>
      <c r="K12" s="142"/>
    </row>
    <row r="13" spans="1:11" ht="12.75">
      <c r="A13" s="326" t="s">
        <v>201</v>
      </c>
      <c r="B13" s="327"/>
      <c r="C13" s="327"/>
      <c r="D13" s="327"/>
      <c r="E13" s="327"/>
      <c r="F13" s="327"/>
      <c r="G13" s="327"/>
      <c r="H13" s="328"/>
      <c r="I13" s="140">
        <v>8</v>
      </c>
      <c r="J13" s="142"/>
      <c r="K13" s="142"/>
    </row>
    <row r="14" spans="1:11" ht="12.75">
      <c r="A14" s="326" t="s">
        <v>202</v>
      </c>
      <c r="B14" s="327"/>
      <c r="C14" s="327"/>
      <c r="D14" s="327"/>
      <c r="E14" s="327"/>
      <c r="F14" s="327"/>
      <c r="G14" s="327"/>
      <c r="H14" s="328"/>
      <c r="I14" s="140">
        <v>9</v>
      </c>
      <c r="J14" s="142"/>
      <c r="K14" s="142"/>
    </row>
    <row r="15" spans="1:11" ht="12.75">
      <c r="A15" s="329" t="s">
        <v>203</v>
      </c>
      <c r="B15" s="327"/>
      <c r="C15" s="327"/>
      <c r="D15" s="327"/>
      <c r="E15" s="327"/>
      <c r="F15" s="327"/>
      <c r="G15" s="327"/>
      <c r="H15" s="328"/>
      <c r="I15" s="140">
        <v>10</v>
      </c>
      <c r="J15" s="143">
        <f>SUM(J16:J23)</f>
        <v>0</v>
      </c>
      <c r="K15" s="143">
        <f>SUM(K16:K23)</f>
        <v>0</v>
      </c>
    </row>
    <row r="16" spans="1:11" ht="12.75">
      <c r="A16" s="326" t="s">
        <v>156</v>
      </c>
      <c r="B16" s="327"/>
      <c r="C16" s="327"/>
      <c r="D16" s="327"/>
      <c r="E16" s="327"/>
      <c r="F16" s="327"/>
      <c r="G16" s="327"/>
      <c r="H16" s="328"/>
      <c r="I16" s="140">
        <v>11</v>
      </c>
      <c r="J16" s="142"/>
      <c r="K16" s="142"/>
    </row>
    <row r="17" spans="1:11" ht="12.75">
      <c r="A17" s="326" t="s">
        <v>157</v>
      </c>
      <c r="B17" s="327"/>
      <c r="C17" s="327"/>
      <c r="D17" s="327"/>
      <c r="E17" s="327"/>
      <c r="F17" s="327"/>
      <c r="G17" s="327"/>
      <c r="H17" s="328"/>
      <c r="I17" s="140">
        <v>12</v>
      </c>
      <c r="J17" s="142"/>
      <c r="K17" s="142"/>
    </row>
    <row r="18" spans="1:11" ht="12.75">
      <c r="A18" s="326" t="s">
        <v>158</v>
      </c>
      <c r="B18" s="327"/>
      <c r="C18" s="327"/>
      <c r="D18" s="327"/>
      <c r="E18" s="327"/>
      <c r="F18" s="327"/>
      <c r="G18" s="327"/>
      <c r="H18" s="328"/>
      <c r="I18" s="140">
        <v>13</v>
      </c>
      <c r="J18" s="142"/>
      <c r="K18" s="142"/>
    </row>
    <row r="19" spans="1:11" ht="12.75">
      <c r="A19" s="326" t="s">
        <v>159</v>
      </c>
      <c r="B19" s="327"/>
      <c r="C19" s="327"/>
      <c r="D19" s="327"/>
      <c r="E19" s="327"/>
      <c r="F19" s="327"/>
      <c r="G19" s="327"/>
      <c r="H19" s="328"/>
      <c r="I19" s="140">
        <v>14</v>
      </c>
      <c r="J19" s="142"/>
      <c r="K19" s="142"/>
    </row>
    <row r="20" spans="1:11" ht="21.75" customHeight="1">
      <c r="A20" s="330" t="s">
        <v>204</v>
      </c>
      <c r="B20" s="331"/>
      <c r="C20" s="331"/>
      <c r="D20" s="331"/>
      <c r="E20" s="331"/>
      <c r="F20" s="331"/>
      <c r="G20" s="331"/>
      <c r="H20" s="332"/>
      <c r="I20" s="140">
        <v>15</v>
      </c>
      <c r="J20" s="142"/>
      <c r="K20" s="142"/>
    </row>
    <row r="21" spans="1:11" ht="12.75">
      <c r="A21" s="326" t="s">
        <v>161</v>
      </c>
      <c r="B21" s="327"/>
      <c r="C21" s="327"/>
      <c r="D21" s="327"/>
      <c r="E21" s="327"/>
      <c r="F21" s="327"/>
      <c r="G21" s="327"/>
      <c r="H21" s="328"/>
      <c r="I21" s="140">
        <v>16</v>
      </c>
      <c r="J21" s="142"/>
      <c r="K21" s="142"/>
    </row>
    <row r="22" spans="1:11" ht="24" customHeight="1">
      <c r="A22" s="326" t="s">
        <v>205</v>
      </c>
      <c r="B22" s="327"/>
      <c r="C22" s="327"/>
      <c r="D22" s="327"/>
      <c r="E22" s="327"/>
      <c r="F22" s="327"/>
      <c r="G22" s="327"/>
      <c r="H22" s="328"/>
      <c r="I22" s="140">
        <v>17</v>
      </c>
      <c r="J22" s="142"/>
      <c r="K22" s="142"/>
    </row>
    <row r="23" spans="1:11" ht="12.75">
      <c r="A23" s="326" t="s">
        <v>206</v>
      </c>
      <c r="B23" s="327"/>
      <c r="C23" s="327"/>
      <c r="D23" s="327"/>
      <c r="E23" s="327"/>
      <c r="F23" s="327"/>
      <c r="G23" s="327"/>
      <c r="H23" s="328"/>
      <c r="I23" s="140">
        <v>18</v>
      </c>
      <c r="J23" s="142"/>
      <c r="K23" s="142"/>
    </row>
    <row r="24" spans="1:11" ht="12.75">
      <c r="A24" s="329" t="s">
        <v>207</v>
      </c>
      <c r="B24" s="327"/>
      <c r="C24" s="327"/>
      <c r="D24" s="327"/>
      <c r="E24" s="327"/>
      <c r="F24" s="327"/>
      <c r="G24" s="327"/>
      <c r="H24" s="328"/>
      <c r="I24" s="140">
        <v>19</v>
      </c>
      <c r="J24" s="143">
        <f>SUM(J25:J28)</f>
        <v>0</v>
      </c>
      <c r="K24" s="143">
        <f>SUM(K25:K28)</f>
        <v>0</v>
      </c>
    </row>
    <row r="25" spans="1:11" ht="12.75">
      <c r="A25" s="326" t="s">
        <v>165</v>
      </c>
      <c r="B25" s="327"/>
      <c r="C25" s="327"/>
      <c r="D25" s="327"/>
      <c r="E25" s="327"/>
      <c r="F25" s="327"/>
      <c r="G25" s="327"/>
      <c r="H25" s="328"/>
      <c r="I25" s="140">
        <v>20</v>
      </c>
      <c r="J25" s="142"/>
      <c r="K25" s="142"/>
    </row>
    <row r="26" spans="1:11" ht="12.75">
      <c r="A26" s="326" t="s">
        <v>166</v>
      </c>
      <c r="B26" s="327"/>
      <c r="C26" s="327"/>
      <c r="D26" s="327"/>
      <c r="E26" s="327"/>
      <c r="F26" s="327"/>
      <c r="G26" s="327"/>
      <c r="H26" s="328"/>
      <c r="I26" s="140">
        <v>21</v>
      </c>
      <c r="J26" s="142"/>
      <c r="K26" s="142"/>
    </row>
    <row r="27" spans="1:11" ht="12.75">
      <c r="A27" s="326" t="s">
        <v>167</v>
      </c>
      <c r="B27" s="327"/>
      <c r="C27" s="327"/>
      <c r="D27" s="327"/>
      <c r="E27" s="327"/>
      <c r="F27" s="327"/>
      <c r="G27" s="327"/>
      <c r="H27" s="328"/>
      <c r="I27" s="140">
        <v>22</v>
      </c>
      <c r="J27" s="142"/>
      <c r="K27" s="142"/>
    </row>
    <row r="28" spans="1:11" ht="12.75">
      <c r="A28" s="326" t="s">
        <v>168</v>
      </c>
      <c r="B28" s="327"/>
      <c r="C28" s="327"/>
      <c r="D28" s="327"/>
      <c r="E28" s="327"/>
      <c r="F28" s="327"/>
      <c r="G28" s="327"/>
      <c r="H28" s="328"/>
      <c r="I28" s="140">
        <v>23</v>
      </c>
      <c r="J28" s="142"/>
      <c r="K28" s="142"/>
    </row>
    <row r="29" spans="1:11" ht="24.75" customHeight="1">
      <c r="A29" s="329" t="s">
        <v>208</v>
      </c>
      <c r="B29" s="327"/>
      <c r="C29" s="327"/>
      <c r="D29" s="327"/>
      <c r="E29" s="327"/>
      <c r="F29" s="327"/>
      <c r="G29" s="327"/>
      <c r="H29" s="328"/>
      <c r="I29" s="140">
        <v>24</v>
      </c>
      <c r="J29" s="143">
        <f>J6+J15+J24</f>
        <v>0</v>
      </c>
      <c r="K29" s="143">
        <f>K6+K15+K24</f>
        <v>0</v>
      </c>
    </row>
    <row r="30" spans="1:11" ht="12.75">
      <c r="A30" s="326" t="s">
        <v>170</v>
      </c>
      <c r="B30" s="327"/>
      <c r="C30" s="327"/>
      <c r="D30" s="327"/>
      <c r="E30" s="327"/>
      <c r="F30" s="327"/>
      <c r="G30" s="327"/>
      <c r="H30" s="328"/>
      <c r="I30" s="140">
        <v>25</v>
      </c>
      <c r="J30" s="142"/>
      <c r="K30" s="142"/>
    </row>
    <row r="31" spans="1:11" ht="12.75">
      <c r="A31" s="329" t="s">
        <v>209</v>
      </c>
      <c r="B31" s="327"/>
      <c r="C31" s="327"/>
      <c r="D31" s="327"/>
      <c r="E31" s="327"/>
      <c r="F31" s="327"/>
      <c r="G31" s="327"/>
      <c r="H31" s="328"/>
      <c r="I31" s="140">
        <v>26</v>
      </c>
      <c r="J31" s="144">
        <f>J29+J30</f>
        <v>0</v>
      </c>
      <c r="K31" s="144">
        <f>K29+K30</f>
        <v>0</v>
      </c>
    </row>
    <row r="32" spans="1:11" ht="12.75">
      <c r="A32" s="319" t="s">
        <v>172</v>
      </c>
      <c r="B32" s="320"/>
      <c r="C32" s="320"/>
      <c r="D32" s="320"/>
      <c r="E32" s="320"/>
      <c r="F32" s="320"/>
      <c r="G32" s="320"/>
      <c r="H32" s="320"/>
      <c r="I32" s="321"/>
      <c r="J32" s="321"/>
      <c r="K32" s="322"/>
    </row>
    <row r="33" spans="1:11" ht="12.75">
      <c r="A33" s="323" t="s">
        <v>210</v>
      </c>
      <c r="B33" s="324"/>
      <c r="C33" s="324"/>
      <c r="D33" s="324"/>
      <c r="E33" s="324"/>
      <c r="F33" s="324"/>
      <c r="G33" s="324"/>
      <c r="H33" s="325"/>
      <c r="I33" s="140">
        <v>27</v>
      </c>
      <c r="J33" s="141">
        <f>SUM(J34:J38)</f>
        <v>0</v>
      </c>
      <c r="K33" s="141">
        <f>SUM(K34:K38)</f>
        <v>0</v>
      </c>
    </row>
    <row r="34" spans="1:11" ht="21" customHeight="1">
      <c r="A34" s="326" t="s">
        <v>211</v>
      </c>
      <c r="B34" s="327"/>
      <c r="C34" s="327"/>
      <c r="D34" s="327"/>
      <c r="E34" s="327"/>
      <c r="F34" s="327"/>
      <c r="G34" s="327"/>
      <c r="H34" s="328"/>
      <c r="I34" s="140">
        <v>28</v>
      </c>
      <c r="J34" s="142"/>
      <c r="K34" s="142"/>
    </row>
    <row r="35" spans="1:11" ht="24.75" customHeight="1">
      <c r="A35" s="326" t="s">
        <v>212</v>
      </c>
      <c r="B35" s="327"/>
      <c r="C35" s="327"/>
      <c r="D35" s="327"/>
      <c r="E35" s="327"/>
      <c r="F35" s="327"/>
      <c r="G35" s="327"/>
      <c r="H35" s="328"/>
      <c r="I35" s="140">
        <v>29</v>
      </c>
      <c r="J35" s="142"/>
      <c r="K35" s="142"/>
    </row>
    <row r="36" spans="1:11" ht="21" customHeight="1">
      <c r="A36" s="326" t="s">
        <v>213</v>
      </c>
      <c r="B36" s="327"/>
      <c r="C36" s="327"/>
      <c r="D36" s="327"/>
      <c r="E36" s="327"/>
      <c r="F36" s="327"/>
      <c r="G36" s="327"/>
      <c r="H36" s="328"/>
      <c r="I36" s="140">
        <v>30</v>
      </c>
      <c r="J36" s="142"/>
      <c r="K36" s="142"/>
    </row>
    <row r="37" spans="1:11" ht="12.75">
      <c r="A37" s="326" t="s">
        <v>177</v>
      </c>
      <c r="B37" s="327"/>
      <c r="C37" s="327"/>
      <c r="D37" s="327"/>
      <c r="E37" s="327"/>
      <c r="F37" s="327"/>
      <c r="G37" s="327"/>
      <c r="H37" s="328"/>
      <c r="I37" s="140">
        <v>31</v>
      </c>
      <c r="J37" s="142"/>
      <c r="K37" s="142"/>
    </row>
    <row r="38" spans="1:11" ht="12.75">
      <c r="A38" s="326" t="s">
        <v>214</v>
      </c>
      <c r="B38" s="327"/>
      <c r="C38" s="327"/>
      <c r="D38" s="327"/>
      <c r="E38" s="327"/>
      <c r="F38" s="327"/>
      <c r="G38" s="327"/>
      <c r="H38" s="328"/>
      <c r="I38" s="140">
        <v>32</v>
      </c>
      <c r="J38" s="145"/>
      <c r="K38" s="145"/>
    </row>
    <row r="39" spans="1:11" ht="12.75">
      <c r="A39" s="319" t="s">
        <v>179</v>
      </c>
      <c r="B39" s="320"/>
      <c r="C39" s="320"/>
      <c r="D39" s="320"/>
      <c r="E39" s="320"/>
      <c r="F39" s="320"/>
      <c r="G39" s="320"/>
      <c r="H39" s="320"/>
      <c r="I39" s="321"/>
      <c r="J39" s="321"/>
      <c r="K39" s="322"/>
    </row>
    <row r="40" spans="1:11" ht="12.75">
      <c r="A40" s="323" t="s">
        <v>215</v>
      </c>
      <c r="B40" s="324"/>
      <c r="C40" s="324"/>
      <c r="D40" s="324"/>
      <c r="E40" s="324"/>
      <c r="F40" s="324"/>
      <c r="G40" s="324"/>
      <c r="H40" s="325"/>
      <c r="I40" s="140">
        <v>33</v>
      </c>
      <c r="J40" s="141">
        <f>SUM(J41:J46)</f>
        <v>0</v>
      </c>
      <c r="K40" s="141">
        <f>SUM(K41:K46)</f>
        <v>0</v>
      </c>
    </row>
    <row r="41" spans="1:11" ht="12.75">
      <c r="A41" s="326" t="s">
        <v>216</v>
      </c>
      <c r="B41" s="327"/>
      <c r="C41" s="327"/>
      <c r="D41" s="327"/>
      <c r="E41" s="327"/>
      <c r="F41" s="327"/>
      <c r="G41" s="327"/>
      <c r="H41" s="328"/>
      <c r="I41" s="140">
        <v>34</v>
      </c>
      <c r="J41" s="142"/>
      <c r="K41" s="142"/>
    </row>
    <row r="42" spans="1:11" ht="12.75">
      <c r="A42" s="326" t="s">
        <v>217</v>
      </c>
      <c r="B42" s="327"/>
      <c r="C42" s="327"/>
      <c r="D42" s="327"/>
      <c r="E42" s="327"/>
      <c r="F42" s="327"/>
      <c r="G42" s="327"/>
      <c r="H42" s="328"/>
      <c r="I42" s="140">
        <v>35</v>
      </c>
      <c r="J42" s="142"/>
      <c r="K42" s="142"/>
    </row>
    <row r="43" spans="1:11" ht="12.75">
      <c r="A43" s="326" t="s">
        <v>218</v>
      </c>
      <c r="B43" s="327"/>
      <c r="C43" s="327"/>
      <c r="D43" s="327"/>
      <c r="E43" s="327"/>
      <c r="F43" s="327"/>
      <c r="G43" s="327"/>
      <c r="H43" s="328"/>
      <c r="I43" s="140">
        <v>36</v>
      </c>
      <c r="J43" s="142"/>
      <c r="K43" s="142"/>
    </row>
    <row r="44" spans="1:11" ht="12.75">
      <c r="A44" s="326" t="s">
        <v>184</v>
      </c>
      <c r="B44" s="327"/>
      <c r="C44" s="327"/>
      <c r="D44" s="327"/>
      <c r="E44" s="327"/>
      <c r="F44" s="327"/>
      <c r="G44" s="327"/>
      <c r="H44" s="328"/>
      <c r="I44" s="140">
        <v>37</v>
      </c>
      <c r="J44" s="142"/>
      <c r="K44" s="142"/>
    </row>
    <row r="45" spans="1:11" ht="12.75">
      <c r="A45" s="326" t="s">
        <v>185</v>
      </c>
      <c r="B45" s="327"/>
      <c r="C45" s="327"/>
      <c r="D45" s="327"/>
      <c r="E45" s="327"/>
      <c r="F45" s="327"/>
      <c r="G45" s="327"/>
      <c r="H45" s="328"/>
      <c r="I45" s="140">
        <v>38</v>
      </c>
      <c r="J45" s="142"/>
      <c r="K45" s="142"/>
    </row>
    <row r="46" spans="1:11" ht="12.75">
      <c r="A46" s="326" t="s">
        <v>219</v>
      </c>
      <c r="B46" s="327"/>
      <c r="C46" s="327"/>
      <c r="D46" s="327"/>
      <c r="E46" s="327"/>
      <c r="F46" s="327"/>
      <c r="G46" s="327"/>
      <c r="H46" s="328"/>
      <c r="I46" s="140">
        <v>39</v>
      </c>
      <c r="J46" s="142"/>
      <c r="K46" s="142"/>
    </row>
    <row r="47" spans="1:11" ht="12.75">
      <c r="A47" s="329" t="s">
        <v>220</v>
      </c>
      <c r="B47" s="327"/>
      <c r="C47" s="327"/>
      <c r="D47" s="327"/>
      <c r="E47" s="327"/>
      <c r="F47" s="327"/>
      <c r="G47" s="327"/>
      <c r="H47" s="328"/>
      <c r="I47" s="140">
        <v>40</v>
      </c>
      <c r="J47" s="143">
        <f>J31+J33+J40</f>
        <v>0</v>
      </c>
      <c r="K47" s="143">
        <f>K31+K33+K40</f>
        <v>0</v>
      </c>
    </row>
    <row r="48" spans="1:11" ht="12.75">
      <c r="A48" s="326" t="s">
        <v>221</v>
      </c>
      <c r="B48" s="327"/>
      <c r="C48" s="327"/>
      <c r="D48" s="327"/>
      <c r="E48" s="327"/>
      <c r="F48" s="327"/>
      <c r="G48" s="327"/>
      <c r="H48" s="328"/>
      <c r="I48" s="140">
        <v>41</v>
      </c>
      <c r="J48" s="142"/>
      <c r="K48" s="142"/>
    </row>
    <row r="49" spans="1:11" ht="12.75">
      <c r="A49" s="329" t="s">
        <v>222</v>
      </c>
      <c r="B49" s="327"/>
      <c r="C49" s="327"/>
      <c r="D49" s="327"/>
      <c r="E49" s="327"/>
      <c r="F49" s="327"/>
      <c r="G49" s="327"/>
      <c r="H49" s="328"/>
      <c r="I49" s="140">
        <v>42</v>
      </c>
      <c r="J49" s="143">
        <f>J47+J48</f>
        <v>0</v>
      </c>
      <c r="K49" s="143">
        <f>K47+K48</f>
        <v>0</v>
      </c>
    </row>
    <row r="50" spans="1:11" ht="12.75">
      <c r="A50" s="329" t="s">
        <v>223</v>
      </c>
      <c r="B50" s="327"/>
      <c r="C50" s="327"/>
      <c r="D50" s="327"/>
      <c r="E50" s="327"/>
      <c r="F50" s="327"/>
      <c r="G50" s="327"/>
      <c r="H50" s="328"/>
      <c r="I50" s="140">
        <v>43</v>
      </c>
      <c r="J50" s="142"/>
      <c r="K50" s="142"/>
    </row>
    <row r="51" spans="1:11" ht="12.75">
      <c r="A51" s="333" t="s">
        <v>224</v>
      </c>
      <c r="B51" s="334"/>
      <c r="C51" s="334"/>
      <c r="D51" s="334"/>
      <c r="E51" s="334"/>
      <c r="F51" s="334"/>
      <c r="G51" s="334"/>
      <c r="H51" s="335"/>
      <c r="I51" s="146">
        <v>44</v>
      </c>
      <c r="J51" s="144">
        <f>IF(J49+J50&gt;=0,J49+J50,0)</f>
        <v>0</v>
      </c>
      <c r="K51" s="144">
        <f>IF(K49+K50&gt;=0,K49+K50,0)</f>
        <v>0</v>
      </c>
    </row>
    <row r="52" ht="12.75">
      <c r="A52" s="147" t="s">
        <v>225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2" width="9.140625" style="110" customWidth="1"/>
    <col min="3" max="3" width="30.57421875" style="110" customWidth="1"/>
    <col min="4" max="5" width="9.140625" style="110" customWidth="1"/>
    <col min="6" max="6" width="10.140625" style="110" bestFit="1" customWidth="1"/>
    <col min="7" max="7" width="9.140625" style="110" customWidth="1"/>
    <col min="8" max="8" width="10.140625" style="110" bestFit="1" customWidth="1"/>
    <col min="9" max="9" width="9.140625" style="110" customWidth="1"/>
    <col min="10" max="10" width="9.7109375" style="110" bestFit="1" customWidth="1"/>
    <col min="11" max="11" width="9.140625" style="110" customWidth="1"/>
    <col min="12" max="12" width="11.7109375" style="110" bestFit="1" customWidth="1"/>
    <col min="13" max="13" width="9.140625" style="110" customWidth="1"/>
    <col min="14" max="14" width="11.140625" style="110" bestFit="1" customWidth="1"/>
    <col min="15" max="16384" width="9.140625" style="110" customWidth="1"/>
  </cols>
  <sheetData>
    <row r="1" spans="1:12" ht="15.75">
      <c r="A1" s="310" t="s">
        <v>226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3:12" ht="12.75" customHeight="1">
      <c r="C2" s="336" t="s">
        <v>227</v>
      </c>
      <c r="D2" s="337"/>
      <c r="E2" s="313" t="s">
        <v>264</v>
      </c>
      <c r="F2" s="314"/>
      <c r="G2" s="148" t="s">
        <v>61</v>
      </c>
      <c r="H2" s="313" t="s">
        <v>265</v>
      </c>
      <c r="I2" s="314"/>
      <c r="K2" s="316" t="s">
        <v>112</v>
      </c>
      <c r="L2" s="316"/>
    </row>
    <row r="3" spans="1:12" ht="12.75" customHeight="1">
      <c r="A3" s="317" t="s">
        <v>102</v>
      </c>
      <c r="B3" s="317"/>
      <c r="C3" s="317"/>
      <c r="D3" s="317" t="s">
        <v>193</v>
      </c>
      <c r="E3" s="318" t="s">
        <v>228</v>
      </c>
      <c r="F3" s="338"/>
      <c r="G3" s="338"/>
      <c r="H3" s="338"/>
      <c r="I3" s="338"/>
      <c r="J3" s="338"/>
      <c r="K3" s="318" t="s">
        <v>229</v>
      </c>
      <c r="L3" s="318" t="s">
        <v>230</v>
      </c>
    </row>
    <row r="4" spans="1:12" ht="99">
      <c r="A4" s="338"/>
      <c r="B4" s="338"/>
      <c r="C4" s="338"/>
      <c r="D4" s="338"/>
      <c r="E4" s="115" t="s">
        <v>231</v>
      </c>
      <c r="F4" s="115" t="s">
        <v>232</v>
      </c>
      <c r="G4" s="115" t="s">
        <v>233</v>
      </c>
      <c r="H4" s="115" t="s">
        <v>234</v>
      </c>
      <c r="I4" s="115" t="s">
        <v>235</v>
      </c>
      <c r="J4" s="149" t="s">
        <v>236</v>
      </c>
      <c r="K4" s="318"/>
      <c r="L4" s="318"/>
    </row>
    <row r="5" spans="1:12" ht="12.75">
      <c r="A5" s="339">
        <v>1</v>
      </c>
      <c r="B5" s="339"/>
      <c r="C5" s="339"/>
      <c r="D5" s="150">
        <v>2</v>
      </c>
      <c r="E5" s="118" t="s">
        <v>145</v>
      </c>
      <c r="F5" s="118" t="s">
        <v>146</v>
      </c>
      <c r="G5" s="118" t="s">
        <v>237</v>
      </c>
      <c r="H5" s="118" t="s">
        <v>238</v>
      </c>
      <c r="I5" s="118" t="s">
        <v>239</v>
      </c>
      <c r="J5" s="118" t="s">
        <v>240</v>
      </c>
      <c r="K5" s="118" t="s">
        <v>241</v>
      </c>
      <c r="L5" s="118" t="s">
        <v>242</v>
      </c>
    </row>
    <row r="6" spans="1:12" ht="12.75">
      <c r="A6" s="340" t="s">
        <v>243</v>
      </c>
      <c r="B6" s="341"/>
      <c r="C6" s="341"/>
      <c r="D6" s="151">
        <v>1</v>
      </c>
      <c r="E6" s="101">
        <v>91897200</v>
      </c>
      <c r="F6" s="101">
        <v>-6592347</v>
      </c>
      <c r="G6" s="101">
        <v>15331423</v>
      </c>
      <c r="H6" s="101">
        <v>72858688</v>
      </c>
      <c r="I6" s="101">
        <v>398217</v>
      </c>
      <c r="J6" s="101">
        <v>573657</v>
      </c>
      <c r="K6" s="101">
        <v>0</v>
      </c>
      <c r="L6" s="101">
        <f>SUM(E6:K6)</f>
        <v>174466838</v>
      </c>
    </row>
    <row r="7" spans="1:12" ht="18.75" customHeight="1">
      <c r="A7" s="342" t="s">
        <v>244</v>
      </c>
      <c r="B7" s="343"/>
      <c r="C7" s="343"/>
      <c r="D7" s="140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44" t="s">
        <v>245</v>
      </c>
      <c r="B8" s="345"/>
      <c r="C8" s="345"/>
      <c r="D8" s="140">
        <v>3</v>
      </c>
      <c r="E8" s="98">
        <f>SUM(E6:E7)</f>
        <v>91897200</v>
      </c>
      <c r="F8" s="98">
        <f aca="true" t="shared" si="0" ref="F8:K8">SUM(F6:F7)</f>
        <v>-6592347</v>
      </c>
      <c r="G8" s="98">
        <f t="shared" si="0"/>
        <v>15331423</v>
      </c>
      <c r="H8" s="98">
        <f t="shared" si="0"/>
        <v>72858688</v>
      </c>
      <c r="I8" s="98">
        <f t="shared" si="0"/>
        <v>398217</v>
      </c>
      <c r="J8" s="98">
        <v>573657</v>
      </c>
      <c r="K8" s="98">
        <f t="shared" si="0"/>
        <v>0</v>
      </c>
      <c r="L8" s="98">
        <f>SUM(L6:L7)</f>
        <v>174466838</v>
      </c>
    </row>
    <row r="9" spans="1:12" ht="14.25" customHeight="1">
      <c r="A9" s="342" t="s">
        <v>246</v>
      </c>
      <c r="B9" s="343"/>
      <c r="C9" s="343"/>
      <c r="D9" s="140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42" t="s">
        <v>247</v>
      </c>
      <c r="B10" s="343"/>
      <c r="C10" s="343"/>
      <c r="D10" s="140">
        <v>5</v>
      </c>
      <c r="E10" s="91"/>
      <c r="F10" s="91"/>
      <c r="G10" s="91"/>
      <c r="H10" s="91"/>
      <c r="I10" s="91"/>
      <c r="J10" s="91">
        <v>1236626</v>
      </c>
      <c r="K10" s="91"/>
      <c r="L10" s="91">
        <f>SUM(E10:K10)</f>
        <v>1236626</v>
      </c>
    </row>
    <row r="11" spans="1:14" ht="18.75" customHeight="1">
      <c r="A11" s="342" t="s">
        <v>248</v>
      </c>
      <c r="B11" s="343"/>
      <c r="C11" s="343"/>
      <c r="D11" s="140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28"/>
    </row>
    <row r="12" spans="1:12" ht="18" customHeight="1">
      <c r="A12" s="342" t="s">
        <v>249</v>
      </c>
      <c r="B12" s="343"/>
      <c r="C12" s="343"/>
      <c r="D12" s="140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44" t="s">
        <v>250</v>
      </c>
      <c r="B13" s="345"/>
      <c r="C13" s="345"/>
      <c r="D13" s="140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1236626</v>
      </c>
      <c r="K13" s="98">
        <f t="shared" si="1"/>
        <v>0</v>
      </c>
      <c r="L13" s="98">
        <f>SUM(L9:L12)</f>
        <v>1236626</v>
      </c>
    </row>
    <row r="14" spans="1:12" ht="12.75">
      <c r="A14" s="342" t="s">
        <v>235</v>
      </c>
      <c r="B14" s="343"/>
      <c r="C14" s="343"/>
      <c r="D14" s="140">
        <v>9</v>
      </c>
      <c r="E14" s="91"/>
      <c r="F14" s="91"/>
      <c r="G14" s="91"/>
      <c r="H14" s="152"/>
      <c r="I14" s="152">
        <v>1815647</v>
      </c>
      <c r="J14" s="91"/>
      <c r="K14" s="91"/>
      <c r="L14" s="91">
        <f>SUM(E14:K14)</f>
        <v>1815647</v>
      </c>
    </row>
    <row r="15" spans="1:12" ht="12.75">
      <c r="A15" s="344" t="s">
        <v>251</v>
      </c>
      <c r="B15" s="345"/>
      <c r="C15" s="345"/>
      <c r="D15" s="140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53">
        <f t="shared" si="2"/>
        <v>0</v>
      </c>
      <c r="I15" s="153">
        <f t="shared" si="2"/>
        <v>1815647</v>
      </c>
      <c r="J15" s="98">
        <f t="shared" si="2"/>
        <v>1236626</v>
      </c>
      <c r="K15" s="98">
        <f t="shared" si="2"/>
        <v>0</v>
      </c>
      <c r="L15" s="98">
        <f>SUM(L13:L14)</f>
        <v>3052273</v>
      </c>
    </row>
    <row r="16" spans="1:12" ht="12.75">
      <c r="A16" s="342" t="s">
        <v>252</v>
      </c>
      <c r="B16" s="343"/>
      <c r="C16" s="343"/>
      <c r="D16" s="140">
        <v>11</v>
      </c>
      <c r="E16" s="91"/>
      <c r="F16" s="91"/>
      <c r="G16" s="91"/>
      <c r="H16" s="152"/>
      <c r="I16" s="152"/>
      <c r="J16" s="91"/>
      <c r="K16" s="91"/>
      <c r="L16" s="91">
        <f>SUM(E16:K16)</f>
        <v>0</v>
      </c>
    </row>
    <row r="17" spans="1:12" ht="12.75">
      <c r="A17" s="342" t="s">
        <v>253</v>
      </c>
      <c r="B17" s="343"/>
      <c r="C17" s="343"/>
      <c r="D17" s="140">
        <v>12</v>
      </c>
      <c r="E17" s="91"/>
      <c r="F17" s="91"/>
      <c r="G17" s="91"/>
      <c r="H17" s="152"/>
      <c r="I17" s="152"/>
      <c r="J17" s="91"/>
      <c r="K17" s="91"/>
      <c r="L17" s="91">
        <f>SUM(E17:K17)</f>
        <v>0</v>
      </c>
    </row>
    <row r="18" spans="1:12" ht="12.75">
      <c r="A18" s="342" t="s">
        <v>254</v>
      </c>
      <c r="B18" s="343"/>
      <c r="C18" s="343"/>
      <c r="D18" s="140">
        <v>13</v>
      </c>
      <c r="E18" s="91"/>
      <c r="F18" s="91"/>
      <c r="G18" s="91"/>
      <c r="H18" s="91"/>
      <c r="I18" s="152"/>
      <c r="J18" s="91"/>
      <c r="K18" s="91"/>
      <c r="L18" s="91">
        <f>SUM(E18:K18)</f>
        <v>0</v>
      </c>
    </row>
    <row r="19" spans="1:12" ht="12.75">
      <c r="A19" s="342" t="s">
        <v>255</v>
      </c>
      <c r="B19" s="343"/>
      <c r="C19" s="343"/>
      <c r="D19" s="140">
        <v>14</v>
      </c>
      <c r="E19" s="91"/>
      <c r="F19" s="91"/>
      <c r="G19" s="91"/>
      <c r="H19" s="91">
        <v>398217</v>
      </c>
      <c r="I19" s="91">
        <v>-398217</v>
      </c>
      <c r="J19" s="91"/>
      <c r="K19" s="91"/>
      <c r="L19" s="91">
        <f>SUM(E19:K19)</f>
        <v>0</v>
      </c>
    </row>
    <row r="20" spans="1:12" ht="12.75">
      <c r="A20" s="342" t="s">
        <v>256</v>
      </c>
      <c r="B20" s="343"/>
      <c r="C20" s="343"/>
      <c r="D20" s="140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44" t="s">
        <v>257</v>
      </c>
      <c r="B21" s="345"/>
      <c r="C21" s="345"/>
      <c r="D21" s="140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398217</v>
      </c>
      <c r="I21" s="98">
        <f t="shared" si="3"/>
        <v>-398217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48" t="s">
        <v>258</v>
      </c>
      <c r="B22" s="349"/>
      <c r="C22" s="349"/>
      <c r="D22" s="146">
        <v>17</v>
      </c>
      <c r="E22" s="100">
        <f>E8+E15+E16+E17+E18+E21</f>
        <v>91897200</v>
      </c>
      <c r="F22" s="100">
        <f aca="true" t="shared" si="4" ref="F22:K22">F8+F15+F16+F17+F18+F21</f>
        <v>-6592347</v>
      </c>
      <c r="G22" s="100">
        <f t="shared" si="4"/>
        <v>15331423</v>
      </c>
      <c r="H22" s="100">
        <f t="shared" si="4"/>
        <v>73256905</v>
      </c>
      <c r="I22" s="100">
        <f t="shared" si="4"/>
        <v>1815647</v>
      </c>
      <c r="J22" s="100">
        <f>J8+J15+J16+J17+J18+J21</f>
        <v>1810283</v>
      </c>
      <c r="K22" s="100">
        <f t="shared" si="4"/>
        <v>0</v>
      </c>
      <c r="L22" s="100">
        <f>L8+L15+L16+L17+L18+L21</f>
        <v>177519111</v>
      </c>
      <c r="N22" s="128"/>
    </row>
    <row r="23" spans="1:12" ht="12.75">
      <c r="A23" s="346" t="s">
        <v>259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</row>
    <row r="24" spans="6:12" ht="12.75">
      <c r="F24" s="128"/>
      <c r="L24" s="158"/>
    </row>
    <row r="25" spans="6:12" ht="12.75">
      <c r="F25" s="128"/>
      <c r="H25" s="128"/>
      <c r="J25" s="128"/>
      <c r="L25" s="159"/>
    </row>
    <row r="26" ht="12.75">
      <c r="J26" s="128"/>
    </row>
    <row r="27" spans="8:10" ht="12.75">
      <c r="H27" s="128"/>
      <c r="J27" s="128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55" customWidth="1"/>
  </cols>
  <sheetData>
    <row r="1" spans="1:10" ht="12.75">
      <c r="A1" s="154"/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350" t="s">
        <v>260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2.75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2.75" customHeight="1">
      <c r="A4" s="351" t="s">
        <v>261</v>
      </c>
      <c r="B4" s="351"/>
      <c r="C4" s="351"/>
      <c r="D4" s="351"/>
      <c r="E4" s="351"/>
      <c r="F4" s="351"/>
      <c r="G4" s="351"/>
      <c r="H4" s="351"/>
      <c r="I4" s="351"/>
      <c r="J4" s="351"/>
    </row>
    <row r="5" spans="1:10" ht="12.75" customHeight="1">
      <c r="A5" s="351"/>
      <c r="B5" s="351"/>
      <c r="C5" s="351"/>
      <c r="D5" s="351"/>
      <c r="E5" s="351"/>
      <c r="F5" s="351"/>
      <c r="G5" s="351"/>
      <c r="H5" s="351"/>
      <c r="I5" s="351"/>
      <c r="J5" s="351"/>
    </row>
    <row r="6" spans="1:10" ht="12.75" customHeight="1">
      <c r="A6" s="351"/>
      <c r="B6" s="351"/>
      <c r="C6" s="351"/>
      <c r="D6" s="351"/>
      <c r="E6" s="351"/>
      <c r="F6" s="351"/>
      <c r="G6" s="351"/>
      <c r="H6" s="351"/>
      <c r="I6" s="351"/>
      <c r="J6" s="351"/>
    </row>
    <row r="7" spans="1:10" ht="12.7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</row>
    <row r="8" spans="1:10" ht="12.75" customHeight="1">
      <c r="A8" s="351"/>
      <c r="B8" s="351"/>
      <c r="C8" s="351"/>
      <c r="D8" s="351"/>
      <c r="E8" s="351"/>
      <c r="F8" s="351"/>
      <c r="G8" s="351"/>
      <c r="H8" s="351"/>
      <c r="I8" s="351"/>
      <c r="J8" s="351"/>
    </row>
    <row r="9" spans="1:10" ht="12.75" customHeight="1">
      <c r="A9" s="351"/>
      <c r="B9" s="351"/>
      <c r="C9" s="351"/>
      <c r="D9" s="351"/>
      <c r="E9" s="351"/>
      <c r="F9" s="351"/>
      <c r="G9" s="351"/>
      <c r="H9" s="351"/>
      <c r="I9" s="351"/>
      <c r="J9" s="351"/>
    </row>
    <row r="10" spans="1:10" ht="12.75">
      <c r="A10" s="351"/>
      <c r="B10" s="351"/>
      <c r="C10" s="351"/>
      <c r="D10" s="351"/>
      <c r="E10" s="351"/>
      <c r="F10" s="351"/>
      <c r="G10" s="351"/>
      <c r="H10" s="351"/>
      <c r="I10" s="351"/>
      <c r="J10" s="351"/>
    </row>
    <row r="11" spans="1:10" ht="12.75">
      <c r="A11" s="156"/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12.75">
      <c r="A12" s="156"/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 ht="12.75">
      <c r="A13" s="156"/>
      <c r="B13" s="156"/>
      <c r="C13" s="156"/>
      <c r="D13" s="156"/>
      <c r="E13" s="156"/>
      <c r="F13" s="156"/>
      <c r="G13" s="156"/>
      <c r="H13" s="156"/>
      <c r="I13" s="156"/>
      <c r="J13" s="156"/>
    </row>
    <row r="14" spans="1:10" ht="12.75">
      <c r="A14" s="156"/>
      <c r="B14" s="156"/>
      <c r="C14" s="156"/>
      <c r="D14" s="156"/>
      <c r="E14" s="156"/>
      <c r="F14" s="156"/>
      <c r="G14" s="156"/>
      <c r="H14" s="156"/>
      <c r="I14" s="156"/>
      <c r="J14" s="156"/>
    </row>
    <row r="15" spans="1:10" ht="12.75">
      <c r="A15" s="156"/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0" ht="12.75">
      <c r="A16" s="156"/>
      <c r="B16" s="156"/>
      <c r="C16" s="156"/>
      <c r="D16" s="156"/>
      <c r="E16" s="156"/>
      <c r="F16" s="156"/>
      <c r="G16" s="156"/>
      <c r="H16" s="156"/>
      <c r="I16" s="156"/>
      <c r="J16" s="156"/>
    </row>
    <row r="17" spans="1:10" ht="12.75">
      <c r="A17" s="156"/>
      <c r="B17" s="156"/>
      <c r="C17" s="156"/>
      <c r="D17" s="156"/>
      <c r="E17" s="156"/>
      <c r="F17" s="156"/>
      <c r="G17" s="156"/>
      <c r="H17" s="156"/>
      <c r="I17" s="156"/>
      <c r="J17" s="156"/>
    </row>
    <row r="18" spans="1:10" ht="12.75">
      <c r="A18" s="156"/>
      <c r="B18" s="156"/>
      <c r="C18" s="156"/>
      <c r="D18" s="156"/>
      <c r="E18" s="156"/>
      <c r="F18" s="156"/>
      <c r="G18" s="156"/>
      <c r="H18" s="156"/>
      <c r="I18" s="156"/>
      <c r="J18" s="156"/>
    </row>
    <row r="19" spans="1:10" ht="12.75">
      <c r="A19" s="156"/>
      <c r="B19" s="156"/>
      <c r="C19" s="156"/>
      <c r="D19" s="156"/>
      <c r="E19" s="156"/>
      <c r="F19" s="156"/>
      <c r="G19" s="156"/>
      <c r="H19" s="156"/>
      <c r="I19" s="156"/>
      <c r="J19" s="156"/>
    </row>
    <row r="20" spans="1:10" ht="12.75">
      <c r="A20" s="156"/>
      <c r="B20" s="156"/>
      <c r="C20" s="156"/>
      <c r="D20" s="156"/>
      <c r="E20" s="156"/>
      <c r="F20" s="156"/>
      <c r="G20" s="156"/>
      <c r="H20" s="156"/>
      <c r="I20" s="156"/>
      <c r="J20" s="156"/>
    </row>
    <row r="21" spans="1:10" ht="12.75">
      <c r="A21" s="156"/>
      <c r="B21" s="156"/>
      <c r="C21" s="156"/>
      <c r="D21" s="156"/>
      <c r="E21" s="156"/>
      <c r="F21" s="156"/>
      <c r="G21" s="156"/>
      <c r="H21" s="156"/>
      <c r="I21" s="156"/>
      <c r="J21" s="156"/>
    </row>
    <row r="22" spans="1:10" ht="12.75">
      <c r="A22" s="156"/>
      <c r="B22" s="156"/>
      <c r="C22" s="156"/>
      <c r="D22" s="156"/>
      <c r="E22" s="156"/>
      <c r="F22" s="156"/>
      <c r="G22" s="156"/>
      <c r="H22" s="156"/>
      <c r="I22" s="156"/>
      <c r="J22" s="156"/>
    </row>
    <row r="23" spans="1:10" ht="12.75">
      <c r="A23" s="156"/>
      <c r="B23" s="156"/>
      <c r="C23" s="156"/>
      <c r="D23" s="156"/>
      <c r="E23" s="156"/>
      <c r="F23" s="156"/>
      <c r="G23" s="156"/>
      <c r="H23" s="156"/>
      <c r="I23" s="156"/>
      <c r="J23" s="156"/>
    </row>
    <row r="24" spans="1:10" ht="15">
      <c r="A24" s="156"/>
      <c r="B24" s="156"/>
      <c r="C24" s="156"/>
      <c r="D24" s="156"/>
      <c r="E24" s="156"/>
      <c r="F24" s="156"/>
      <c r="G24" s="156"/>
      <c r="H24" s="156"/>
      <c r="I24" s="157"/>
      <c r="J24" s="156"/>
    </row>
    <row r="25" spans="1:10" ht="12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10" ht="12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2014-04-25T06:56:08Z</cp:lastPrinted>
  <dcterms:created xsi:type="dcterms:W3CDTF">2008-10-17T11:51:54Z</dcterms:created>
  <dcterms:modified xsi:type="dcterms:W3CDTF">2014-04-25T07:40:04Z</dcterms:modified>
  <cp:category/>
  <cp:version/>
  <cp:contentType/>
  <cp:contentStatus/>
</cp:coreProperties>
</file>