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workbookProtection workbookAlgorithmName="SHA-512" workbookHashValue="bghjF/BxRqF8VJ1Uunb+vx8ggTOHmRU5kgnPbnkaWxv/rb0vu3n6FVag/XVf/F2Iopkz541FD7O/wAmhCqlY/g==" workbookSpinCount="100000" workbookSaltValue="Si+w9Otz04hXBlTuNC7erw==" lockStructure="1"/>
  <bookViews>
    <workbookView xWindow="0" yWindow="0" windowWidth="16350" windowHeight="11550" activeTab="3"/>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sharedStrings.xml><?xml version="1.0" encoding="utf-8"?>
<sst xmlns="http://schemas.openxmlformats.org/spreadsheetml/2006/main" count="342" uniqueCount="304">
  <si>
    <t>do</t>
  </si>
  <si>
    <t>BILANCA</t>
  </si>
  <si>
    <t>Naziv pozicije</t>
  </si>
  <si>
    <r>
      <t xml:space="preserve">AOP
</t>
    </r>
    <r>
      <rPr>
        <b/>
        <sz val="7"/>
        <rFont val="Arial"/>
        <family val="2"/>
      </rPr>
      <t>oznaka</t>
    </r>
  </si>
  <si>
    <t>RAČUN DOBITI I GUBITKA</t>
  </si>
  <si>
    <r>
      <t xml:space="preserve">AOP
</t>
    </r>
    <r>
      <rPr>
        <b/>
        <sz val="8"/>
        <rFont val="Arial"/>
        <family val="2"/>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</si>
  <si>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</si>
  <si>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</si>
  <si>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</si>
  <si>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</si>
  <si>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</si>
  <si>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</si>
  <si>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</si>
  <si>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</si>
  <si>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</si>
  <si>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</si>
  <si>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</si>
  <si>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</si>
  <si>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</si>
  <si>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</si>
  <si>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</si>
  <si>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</si>
  <si>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</si>
  <si>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</si>
  <si>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</si>
  <si>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</si>
  <si>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</si>
  <si>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</si>
  <si>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</si>
  <si>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</si>
  <si>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</si>
  <si>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</si>
  <si>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</si>
  <si>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</si>
  <si>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</si>
  <si>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</si>
  <si>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</si>
  <si>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</si>
  <si>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</si>
  <si>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</si>
  <si>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</si>
  <si>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</si>
  <si>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</si>
  <si>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</si>
  <si>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</si>
  <si>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</si>
  <si>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</si>
  <si>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</si>
  <si>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</si>
  <si>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</si>
  <si>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</si>
  <si>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</si>
  <si>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</si>
  <si>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</si>
  <si>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</si>
  <si>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</si>
  <si>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</si>
  <si>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</si>
  <si>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</si>
  <si>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</si>
  <si>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</si>
  <si>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</si>
  <si>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</si>
  <si>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</si>
  <si>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</si>
  <si>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</si>
  <si>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</si>
  <si>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</si>
  <si>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</si>
  <si>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</si>
  <si>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</si>
  <si>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</si>
  <si>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</si>
  <si>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</si>
  <si>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</si>
  <si>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</si>
  <si>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</si>
  <si>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</si>
  <si>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</si>
  <si>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</si>
  <si>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</si>
  <si>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</si>
  <si>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</si>
  <si>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</si>
  <si>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</si>
  <si>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</si>
  <si>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</si>
  <si>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</si>
  <si>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</si>
  <si>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</si>
  <si>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</si>
  <si>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</si>
  <si>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</si>
  <si>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</si>
  <si>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</si>
  <si>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</si>
  <si>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</si>
  <si>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</si>
  <si>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</si>
  <si>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</si>
  <si>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</si>
  <si>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</si>
  <si>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</si>
  <si>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</si>
  <si>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</si>
  <si>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</si>
  <si>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</si>
  <si>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</si>
  <si>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</si>
  <si>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</si>
  <si>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</si>
  <si>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</si>
  <si>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</si>
  <si>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</si>
  <si>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</si>
  <si>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</si>
  <si>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</si>
  <si>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</si>
  <si>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</si>
  <si>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</si>
  <si>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</si>
  <si>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</si>
  <si>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</si>
  <si>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</si>
  <si>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</si>
  <si>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</si>
  <si>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</si>
  <si>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</si>
  <si>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</si>
  <si>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</si>
  <si>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</si>
  <si>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</si>
  <si>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</si>
  <si>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</si>
  <si>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</si>
  <si>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</si>
  <si>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</si>
  <si>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</si>
  <si>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</si>
  <si>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</si>
  <si>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</si>
  <si>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</si>
  <si>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</si>
  <si>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</si>
  <si>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</si>
  <si>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</si>
  <si>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</si>
  <si>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</si>
  <si>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</si>
  <si>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</si>
  <si>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</si>
  <si>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</si>
  <si>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</si>
  <si>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</si>
  <si>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</si>
  <si>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</si>
  <si>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</si>
  <si>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</si>
  <si>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</si>
  <si>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</si>
  <si>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</si>
  <si>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</si>
  <si>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</si>
  <si>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</si>
  <si>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</si>
  <si>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</si>
  <si>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</si>
  <si>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</si>
  <si>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</si>
  <si>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</si>
  <si>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</si>
  <si>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</si>
  <si>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</si>
  <si>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</si>
  <si>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</si>
  <si>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</si>
  <si>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</si>
  <si>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</si>
  <si>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</si>
  <si>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</si>
  <si>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</si>
  <si>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</si>
  <si>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</si>
  <si>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</si>
  <si>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</si>
  <si>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</si>
  <si>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</si>
  <si>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</si>
  <si>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</si>
  <si>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</si>
  <si>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</si>
  <si>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</si>
  <si>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</si>
  <si>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</si>
  <si>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</si>
  <si>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</si>
  <si>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</si>
  <si>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</si>
  <si>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</si>
  <si>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</si>
  <si>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</si>
  <si>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</si>
  <si>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</si>
  <si>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</si>
  <si>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</si>
  <si>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</si>
  <si>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</si>
  <si>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</si>
  <si>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</si>
  <si>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</si>
  <si>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</si>
  <si>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</si>
  <si>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</si>
  <si>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</si>
  <si>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</si>
  <si>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</si>
  <si>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</si>
  <si>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</si>
  <si>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</si>
  <si>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</si>
  <si>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</si>
  <si>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</si>
  <si>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</si>
  <si>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</si>
  <si>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</si>
  <si>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</si>
  <si>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</si>
  <si>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</si>
  <si>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</si>
  <si>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</si>
  <si>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</si>
  <si>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</si>
  <si>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</si>
  <si>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</si>
  <si>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</si>
  <si>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</si>
  <si>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</si>
  <si>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</si>
  <si>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</si>
  <si>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</si>
  <si>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</si>
  <si>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</si>
  <si>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</si>
  <si>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</si>
  <si>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</si>
  <si>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</si>
  <si>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</si>
  <si>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</si>
  <si>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</si>
  <si>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</si>
  <si>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</si>
  <si>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</si>
  <si>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</si>
  <si>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</si>
  <si>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</si>
  <si>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</si>
  <si>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</si>
  <si>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</si>
  <si>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</si>
  <si>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</si>
  <si>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</si>
  <si>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</si>
  <si>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rPr>
      <t xml:space="preserve">        </t>
    </r>
  </si>
  <si>
    <r>
      <t>Promjene fer vrijednosti vlasničkih instrumenata koji se mjere po fer vrijednosti kroz ostalu sveobuhvatnu dobit [instrument zaštite]</t>
    </r>
    <r>
      <rPr>
        <sz val="8"/>
        <rFont val="Arial"/>
        <family val="2"/>
      </rPr>
      <t xml:space="preserve">        </t>
    </r>
  </si>
  <si>
    <r>
      <t>Promjene fer vrijednosti financijskih obveza koji se mjere po fer vrijednosti kroz dobit ili gubitak koje se mogu pripisati promjenama u kreditnom riziku</t>
    </r>
    <r>
      <rPr>
        <sz val="8"/>
        <rFont val="Arial"/>
        <family val="2"/>
      </rPr>
      <t xml:space="preserve">        </t>
    </r>
  </si>
  <si>
    <r>
      <t>Porez na dobit koji se odnosi na stavke koje neće biti reklasificirane</t>
    </r>
    <r>
      <rPr>
        <sz val="8"/>
        <rFont val="Arial"/>
        <family val="2"/>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</si>
  <si>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</si>
  <si>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</si>
  <si>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</si>
  <si>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</si>
  <si>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</si>
  <si>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</si>
  <si>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</si>
  <si>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</si>
  <si>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</si>
  <si>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</si>
  <si>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</si>
  <si>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</si>
  <si>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</si>
  <si>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</si>
  <si>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</si>
  <si>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</si>
  <si>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</si>
  <si>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3999092</t>
  </si>
  <si>
    <t>10000576</t>
  </si>
  <si>
    <t>42252496579</t>
  </si>
  <si>
    <t>1057</t>
  </si>
  <si>
    <t>4930031QFC4ME17BK1</t>
  </si>
  <si>
    <t>HR</t>
  </si>
  <si>
    <t>SLATINSKA BANKA D.D.</t>
  </si>
  <si>
    <t>SLATINA</t>
  </si>
  <si>
    <t>VLADIMIRA NAZORA 2</t>
  </si>
  <si>
    <t>slatinska-banka@slatinska-banka.hr</t>
  </si>
  <si>
    <t>www.slatinska-banka.hr</t>
  </si>
  <si>
    <t xml:space="preserve"> ŽIVKOVIĆ NIKOLA</t>
  </si>
  <si>
    <t>033/637-000</t>
  </si>
  <si>
    <t>financije@slatinska-banka.hr</t>
  </si>
  <si>
    <t>PKF FACT REVIZIJA d.o.o.</t>
  </si>
  <si>
    <t>Jeni Krstičević</t>
  </si>
  <si>
    <t>Obveznik: SLATINSKA BANKA d.d. SLATINA</t>
  </si>
  <si>
    <t xml:space="preserve">stanje na dan 31.12.2022 </t>
  </si>
  <si>
    <t>u razdoblju 01.01.2022 do 31.12.2022</t>
  </si>
  <si>
    <t>Obveznik: SLATINSKA BANKA d.d.SLATINA</t>
  </si>
  <si>
    <t xml:space="preserve">BILJEŠKE UZ FINANCIJSKE IZVJEŠTAJE - TFI
(sastavljaju se za tromjesečna izvještajna razdoblja)
Naziv izdavatelja:   SLATINSKA BANKA d.d. 
OIB:   42252496579
Izvještajno razdoblje: 01.01.2022 - 31.12.2022.
Bilješke uz financijske izvještaje za tromjesečna izvještajna razdoblja:
Posljednji godišnji financijski izvještaji, revidirani nekonsolidirani izvještaji Slatinske banke d.d. za 2021.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sukladno važećim propisima RH i Računovodstvenim politikama Banke koje se temelje na MSFI.
Bilješka 1: Promjene računovodstvenih politika i procjena
S obzirom promjenu vrednovanja nabave novih dužničkih vrijednosnih papira Banka je 11.07.2022. donijela odluku od izmjeni računovodstvenih politika i priloga koji se odnose na MSFI 9 model. Vanjski revizor Banke PKF FACT revizija d.o.o. izradio je neovisni izvještaj s izražavanjem ograničenog uvjerenja o utvrđivanju dobiti međurazdoblja 01.01.2022.-30.06.2022. te je isti primijenjen kod izračuna regulatornog kapitala Banke uz suglasnost regulatora u narednim periodima sve do priznavanja dobiti u knjigama Banke za 2022. godinu. Nakon priznavanja dobiti za 2022. godinu od strane Skupštine u zadržanu dobit, navedeni izvještaj ograničenog uvjerenja će se staviti izvan snage. 
Bilješka 2: Podaci o dionici
Banka u 2022.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ukupnom iznosu od 3.606 tisuća kuna.
Bilješka 4: Događaji nakon datuma bilance
Banka je donijela odluku o promjeni poslovnog modela dužničkih vrijednosnih papira iz modela koji se drži radi naplate i prodaje te mjeri po fer vrijednosti kroz ostalu sveobuhvatnu dobit u model koji se drži radi naplate, a mjeri po amortiziranom trošku od 01.01.2023. godine. 
Promjenom poslovnog modela Banka je odobrila i reklasifikaciju portfelja dužničkih vrijednosnih papira koji su bili raspoređeni u poslovni model držanja radi prikupljanja novčanih tokova i prodaje u poslovni model držanje radi naplate (prikupljanja novčanih tokova) sukladno točki 4.4.1. u sklopu Međunarodnog standarda financijskog izvještavanja 9 (MSFI 9): Financijski instrumenti. 
Izvršena je i provjera postupka promjene poslovnog modela u skladu sa zahtjevima MSFI 9 te su zadovoljeni kriteriji za reklasifikaciju dužničkih vrijednosnih papira koji se mjere po fer vrijednosti kroz ostalu sveobuhvatnu dobit u model dužničkih vrijednosnih papira koji se mjere po amortiziranom trošku. 
Financijski efekti od promjene poslovnog modela koje su provedene u siječnju 2023. godine sastoje se od smanjenja portfelja dužničkih vrijednosnih papira koji se mjere po fer vrijednosti kroz ostalu sveobuhvatnu dobit za 210 milijuna kuna (27,8 mio EUR), uvećanja portfelja vrijednosnih papira koji se mjere po amortiziranom trošku za 228,2 milijuna kuna (30,3 mio EUR) te povećanje akumulirane sveobuhvatne dobiti u kapitalu i rezervama za 18,2 milijuna kuna (2,4 mio EUR). Navedene promjene će biti vidljive u sljedećem izvještajnom razdoblju sa stanjem na dan 31.ožujka 2023.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</si>
</sst>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29">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8"/>
      <name val="Arial"/>
      <family val="2"/>
    </font>
    <font>
      <b/>
      <sz val="7"/>
      <name val="Arial"/>
      <family val="2"/>
    </font>
    <font>
      <b/>
      <sz val="8"/>
      <color indexed="18"/>
      <name val="Arial"/>
      <family val="2"/>
    </font>
    <font>
      <b/>
      <sz val="8"/>
      <color indexed="12"/>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8"/>
      <color indexed="12"/>
      <name val="Arial"/>
      <family val="2"/>
    </font>
    <font>
      <b/>
      <sz val="8"/>
      <color theme="0"/>
      <name val="Arial"/>
      <family val="2"/>
    </font>
    <font>
      <sz val="8"/>
      <color theme="0"/>
      <name val="Arial"/>
      <family val="2"/>
    </font>
    <font>
      <b/>
      <sz val="7"/>
      <color theme="0"/>
      <name val="Arial"/>
      <family val="2"/>
    </font>
    <font>
      <sz val="10"/>
      <color theme="0"/>
      <name val="Arial"/>
      <family val="2"/>
    </font>
  </fonts>
  <fills count="14">
    <fill>
      <patternFill/>
    </fill>
    <fill>
      <patternFill patternType="gray125"/>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55"/>
        <bgColor indexed="64"/>
      </patternFill>
    </fill>
    <fill>
      <patternFill patternType="solid">
        <fgColor theme="4" tint="0.7999799847602844"/>
        <bgColor indexed="64"/>
      </patternFill>
    </fill>
    <fill>
      <patternFill patternType="solid">
        <fgColor indexed="9"/>
        <bgColor indexed="64"/>
      </patternFill>
    </fill>
    <fill>
      <patternFill patternType="solid">
        <fgColor indexed="65"/>
        <bgColor indexed="64"/>
      </patternFill>
    </fill>
    <fill>
      <patternFill patternType="lightGray">
        <fgColor indexed="22"/>
      </patternFill>
    </fill>
    <fill>
      <patternFill patternType="solid">
        <fgColor indexed="22"/>
        <bgColor indexed="64"/>
      </patternFill>
    </fill>
    <fill>
      <patternFill patternType="gray125">
        <fgColor indexed="22"/>
      </patternFill>
    </fill>
    <fill>
      <patternFill patternType="mediumGray">
        <fgColor indexed="22"/>
        <bgColor indexed="22"/>
      </patternFill>
    </fill>
  </fills>
  <borders count="16">
    <border>
      <left/>
      <right/>
      <top/>
      <bottom/>
      <diagonal/>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right style="thin"/>
      <top style="thin"/>
      <bottom style="thin"/>
    </border>
    <border>
      <left style="thin"/>
      <right style="thin"/>
      <top style="thin"/>
      <bottom style="medium">
        <color indexed="22"/>
      </bottom>
    </border>
    <border>
      <left style="thin"/>
      <right/>
      <top style="thin"/>
      <bottom style="medium">
        <color indexed="22"/>
      </bottom>
    </border>
    <border>
      <left style="thin"/>
      <right style="thin"/>
      <top style="medium">
        <color indexed="22"/>
      </top>
      <bottom style="thin"/>
    </border>
    <border>
      <left/>
      <right/>
      <top style="thin"/>
      <bottom style="thin"/>
    </border>
    <border>
      <left style="thin"/>
      <right/>
      <top style="thin"/>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251">
    <xf numFmtId="0" fontId="0" fillId="0" borderId="0" xfId="0"/>
    <xf numFmtId="3" fontId="5" fillId="0" borderId="0" xfId="20" applyNumberFormat="1" applyFont="1" applyFill="1" applyBorder="1" applyAlignment="1" applyProtection="1">
      <alignment horizontal="center" vertical="center"/>
      <protection/>
    </xf>
    <xf numFmtId="0" fontId="17" fillId="2" borderId="1" xfId="23" applyFont="1" applyFill="1" applyBorder="1">
      <alignment/>
      <protection/>
    </xf>
    <xf numFmtId="0" fontId="1" fillId="2" borderId="2" xfId="23" applyFill="1" applyBorder="1">
      <alignment/>
      <protection/>
    </xf>
    <xf numFmtId="0" fontId="1" fillId="0" borderId="0" xfId="23">
      <alignment/>
      <protection/>
    </xf>
    <xf numFmtId="0" fontId="19" fillId="2" borderId="3" xfId="23" applyFont="1" applyFill="1" applyBorder="1" applyAlignment="1">
      <alignment horizontal="center" vertical="center"/>
      <protection/>
    </xf>
    <xf numFmtId="0" fontId="19" fillId="2" borderId="0" xfId="23" applyFont="1" applyFill="1" applyBorder="1" applyAlignment="1">
      <alignment horizontal="center" vertical="center"/>
      <protection/>
    </xf>
    <xf numFmtId="0" fontId="19" fillId="2" borderId="4" xfId="23" applyFont="1" applyFill="1" applyBorder="1" applyAlignment="1">
      <alignment horizontal="center" vertical="center"/>
      <protection/>
    </xf>
    <xf numFmtId="0" fontId="4" fillId="2" borderId="0" xfId="23" applyFont="1" applyFill="1" applyBorder="1" applyAlignment="1">
      <alignment horizontal="center" vertical="center"/>
      <protection/>
    </xf>
    <xf numFmtId="0" fontId="4" fillId="2" borderId="5" xfId="23" applyFont="1" applyFill="1" applyBorder="1" applyAlignment="1">
      <alignment vertical="center"/>
      <protection/>
    </xf>
    <xf numFmtId="0" fontId="22" fillId="0" borderId="0" xfId="23" applyFont="1" applyFill="1">
      <alignment/>
      <protection/>
    </xf>
    <xf numFmtId="0" fontId="3" fillId="2" borderId="3" xfId="23" applyFont="1" applyFill="1" applyBorder="1" applyAlignment="1">
      <alignment vertical="center" wrapText="1"/>
      <protection/>
    </xf>
    <xf numFmtId="0" fontId="3" fillId="2" borderId="0" xfId="23" applyFont="1" applyFill="1" applyBorder="1" applyAlignment="1">
      <alignment horizontal="right" vertical="center" wrapText="1"/>
      <protection/>
    </xf>
    <xf numFmtId="0" fontId="3" fillId="2" borderId="0" xfId="23" applyFont="1" applyFill="1" applyBorder="1" applyAlignment="1">
      <alignment vertical="center" wrapText="1"/>
      <protection/>
    </xf>
    <xf numFmtId="14" fontId="3" fillId="2" borderId="0" xfId="23" applyNumberFormat="1" applyFont="1" applyFill="1" applyBorder="1" applyAlignment="1" applyProtection="1">
      <alignment horizontal="center" vertical="center"/>
      <protection locked="0"/>
    </xf>
    <xf numFmtId="1" fontId="3" fillId="2" borderId="0" xfId="23" applyNumberFormat="1" applyFont="1" applyFill="1" applyBorder="1" applyAlignment="1" applyProtection="1">
      <alignment horizontal="center" vertical="center"/>
      <protection locked="0"/>
    </xf>
    <xf numFmtId="0" fontId="4" fillId="2" borderId="4" xfId="23" applyFont="1" applyFill="1" applyBorder="1" applyAlignment="1">
      <alignment vertical="center"/>
      <protection/>
    </xf>
    <xf numFmtId="14" fontId="3" fillId="3" borderId="0" xfId="23" applyNumberFormat="1" applyFont="1" applyFill="1" applyBorder="1" applyAlignment="1" applyProtection="1">
      <alignment horizontal="center" vertical="center"/>
      <protection locked="0"/>
    </xf>
    <xf numFmtId="0" fontId="1" fillId="4" borderId="0" xfId="23" applyFill="1">
      <alignment/>
      <protection/>
    </xf>
    <xf numFmtId="1" fontId="3" fillId="5" borderId="6" xfId="23" applyNumberFormat="1" applyFont="1" applyFill="1" applyBorder="1" applyAlignment="1" applyProtection="1">
      <alignment horizontal="center" vertical="center"/>
      <protection locked="0"/>
    </xf>
    <xf numFmtId="1" fontId="3" fillId="3" borderId="0" xfId="23" applyNumberFormat="1" applyFont="1" applyFill="1" applyBorder="1" applyAlignment="1" applyProtection="1">
      <alignment horizontal="center" vertical="center"/>
      <protection locked="0"/>
    </xf>
    <xf numFmtId="0" fontId="1" fillId="2" borderId="4" xfId="23" applyFill="1" applyBorder="1">
      <alignment/>
      <protection/>
    </xf>
    <xf numFmtId="0" fontId="20" fillId="2" borderId="3" xfId="23" applyFont="1" applyFill="1" applyBorder="1" applyAlignment="1">
      <alignment wrapText="1"/>
      <protection/>
    </xf>
    <xf numFmtId="0" fontId="20" fillId="2" borderId="4" xfId="23" applyFont="1" applyFill="1" applyBorder="1" applyAlignment="1">
      <alignment wrapText="1"/>
      <protection/>
    </xf>
    <xf numFmtId="0" fontId="20" fillId="2" borderId="3" xfId="23" applyFont="1" applyFill="1" applyBorder="1">
      <alignment/>
      <protection/>
    </xf>
    <xf numFmtId="0" fontId="20" fillId="2" borderId="0" xfId="23" applyFont="1" applyFill="1" applyBorder="1">
      <alignment/>
      <protection/>
    </xf>
    <xf numFmtId="0" fontId="20" fillId="2" borderId="0" xfId="23" applyFont="1" applyFill="1" applyBorder="1" applyAlignment="1">
      <alignment wrapText="1"/>
      <protection/>
    </xf>
    <xf numFmtId="0" fontId="20" fillId="2" borderId="4" xfId="23" applyFont="1" applyFill="1" applyBorder="1">
      <alignment/>
      <protection/>
    </xf>
    <xf numFmtId="0" fontId="4" fillId="2" borderId="0" xfId="23" applyFont="1" applyFill="1" applyBorder="1" applyAlignment="1">
      <alignment horizontal="right" vertical="center" wrapText="1"/>
      <protection/>
    </xf>
    <xf numFmtId="0" fontId="21" fillId="2" borderId="4" xfId="23" applyFont="1" applyFill="1" applyBorder="1" applyAlignment="1">
      <alignment vertical="center"/>
      <protection/>
    </xf>
    <xf numFmtId="0" fontId="4" fillId="2" borderId="3" xfId="23" applyFont="1" applyFill="1" applyBorder="1" applyAlignment="1">
      <alignment horizontal="right" vertical="center" wrapText="1"/>
      <protection/>
    </xf>
    <xf numFmtId="0" fontId="21" fillId="2" borderId="0" xfId="23" applyFont="1" applyFill="1" applyBorder="1" applyAlignment="1">
      <alignment vertical="center"/>
      <protection/>
    </xf>
    <xf numFmtId="0" fontId="20" fillId="2" borderId="0" xfId="23" applyFont="1" applyFill="1" applyBorder="1" applyAlignment="1">
      <alignment vertical="top"/>
      <protection/>
    </xf>
    <xf numFmtId="0" fontId="3" fillId="5" borderId="6" xfId="23" applyFont="1" applyFill="1" applyBorder="1" applyAlignment="1" applyProtection="1">
      <alignment horizontal="center" vertical="center"/>
      <protection locked="0"/>
    </xf>
    <xf numFmtId="0" fontId="3" fillId="2" borderId="0" xfId="23" applyFont="1" applyFill="1" applyBorder="1" applyAlignment="1">
      <alignment vertical="center"/>
      <protection/>
    </xf>
    <xf numFmtId="0" fontId="20" fillId="2" borderId="0" xfId="23" applyFont="1" applyFill="1" applyBorder="1" applyAlignment="1">
      <alignment vertical="center"/>
      <protection/>
    </xf>
    <xf numFmtId="0" fontId="20" fillId="2" borderId="4" xfId="23" applyFont="1" applyFill="1" applyBorder="1" applyAlignment="1">
      <alignment vertical="center"/>
      <protection/>
    </xf>
    <xf numFmtId="0" fontId="20" fillId="2" borderId="0" xfId="23" applyFont="1" applyFill="1" applyBorder="1" applyAlignment="1">
      <alignment/>
      <protection/>
    </xf>
    <xf numFmtId="0" fontId="23" fillId="2" borderId="0" xfId="23" applyFont="1" applyFill="1" applyBorder="1" applyAlignment="1">
      <alignment vertical="center"/>
      <protection/>
    </xf>
    <xf numFmtId="0" fontId="23" fillId="2" borderId="4" xfId="23" applyFont="1" applyFill="1" applyBorder="1" applyAlignment="1">
      <alignment vertical="center"/>
      <protection/>
    </xf>
    <xf numFmtId="0" fontId="3" fillId="2" borderId="0" xfId="23" applyFont="1" applyFill="1" applyBorder="1" applyAlignment="1">
      <alignment horizontal="center" vertical="center"/>
      <protection/>
    </xf>
    <xf numFmtId="0" fontId="4" fillId="2" borderId="4" xfId="23" applyFont="1" applyFill="1" applyBorder="1" applyAlignment="1">
      <alignment horizontal="center" vertical="center"/>
      <protection/>
    </xf>
    <xf numFmtId="0" fontId="3" fillId="5" borderId="7" xfId="23" applyFont="1" applyFill="1" applyBorder="1" applyAlignment="1" applyProtection="1">
      <alignment horizontal="center" vertical="center"/>
      <protection locked="0"/>
    </xf>
    <xf numFmtId="0" fontId="20" fillId="2" borderId="0" xfId="23" applyFont="1" applyFill="1" applyBorder="1" applyAlignment="1">
      <alignment vertical="top" wrapText="1"/>
      <protection/>
    </xf>
    <xf numFmtId="0" fontId="20" fillId="2" borderId="3" xfId="23" applyFont="1" applyFill="1" applyBorder="1" applyAlignment="1">
      <alignment vertical="top"/>
      <protection/>
    </xf>
    <xf numFmtId="0" fontId="23" fillId="2" borderId="4" xfId="23" applyFont="1" applyFill="1" applyBorder="1">
      <alignment/>
      <protection/>
    </xf>
    <xf numFmtId="0" fontId="1" fillId="2" borderId="8" xfId="23" applyFill="1" applyBorder="1">
      <alignment/>
      <protection/>
    </xf>
    <xf numFmtId="0" fontId="1" fillId="2" borderId="9" xfId="23" applyFill="1" applyBorder="1">
      <alignment/>
      <protection/>
    </xf>
    <xf numFmtId="0" fontId="1" fillId="2" borderId="7" xfId="23" applyFill="1" applyBorder="1">
      <alignment/>
      <protection/>
    </xf>
    <xf numFmtId="49" fontId="3" fillId="5" borderId="6" xfId="23" applyNumberFormat="1" applyFont="1" applyFill="1" applyBorder="1" applyAlignment="1" applyProtection="1">
      <alignment horizontal="center" vertical="center"/>
      <protection locked="0"/>
    </xf>
    <xf numFmtId="0" fontId="12" fillId="6" borderId="10" xfId="22" applyFont="1" applyFill="1" applyBorder="1" applyAlignment="1" applyProtection="1">
      <alignment horizontal="center" vertical="center"/>
      <protection/>
    </xf>
    <xf numFmtId="3" fontId="12" fillId="6" borderId="10" xfId="22" applyNumberFormat="1" applyFont="1" applyFill="1" applyBorder="1" applyAlignment="1" applyProtection="1">
      <alignment horizontal="center" vertical="center" wrapText="1"/>
      <protection/>
    </xf>
    <xf numFmtId="0" fontId="7" fillId="0" borderId="0" xfId="20" applyFont="1" applyFill="1" applyBorder="1" applyAlignment="1" applyProtection="1">
      <alignment horizontal="center" vertical="center" wrapText="1"/>
      <protection/>
    </xf>
    <xf numFmtId="3" fontId="0" fillId="0" borderId="0" xfId="24" applyNumberFormat="1" applyProtection="1">
      <alignment/>
      <protection/>
    </xf>
    <xf numFmtId="0" fontId="0" fillId="0" borderId="0" xfId="24" applyProtection="1">
      <alignment/>
      <protection/>
    </xf>
    <xf numFmtId="0" fontId="3" fillId="6" borderId="11" xfId="24" applyFont="1" applyFill="1" applyBorder="1" applyAlignment="1" applyProtection="1">
      <alignment horizontal="center" vertical="center" wrapText="1"/>
      <protection/>
    </xf>
    <xf numFmtId="3" fontId="12" fillId="6" borderId="12" xfId="24" applyNumberFormat="1" applyFont="1" applyFill="1" applyBorder="1" applyAlignment="1" applyProtection="1">
      <alignment horizontal="center" vertical="center" wrapText="1"/>
      <protection/>
    </xf>
    <xf numFmtId="3" fontId="12" fillId="6" borderId="11" xfId="24" applyNumberFormat="1" applyFont="1" applyFill="1" applyBorder="1" applyAlignment="1" applyProtection="1">
      <alignment horizontal="center" vertical="center" wrapText="1"/>
      <protection/>
    </xf>
    <xf numFmtId="0" fontId="12" fillId="6" borderId="13" xfId="24" applyFont="1" applyFill="1" applyBorder="1" applyAlignment="1" applyProtection="1">
      <alignment horizontal="center" vertical="center"/>
      <protection/>
    </xf>
    <xf numFmtId="3" fontId="12" fillId="6" borderId="13" xfId="24" applyNumberFormat="1" applyFont="1" applyFill="1" applyBorder="1" applyAlignment="1" applyProtection="1">
      <alignment horizontal="center" vertical="center" wrapText="1"/>
      <protection/>
    </xf>
    <xf numFmtId="164" fontId="12" fillId="7" borderId="10" xfId="24" applyNumberFormat="1" applyFont="1" applyFill="1" applyBorder="1" applyAlignment="1" applyProtection="1">
      <alignment horizontal="center" vertical="center"/>
      <protection/>
    </xf>
    <xf numFmtId="3" fontId="24" fillId="7" borderId="10" xfId="24" applyNumberFormat="1" applyFont="1" applyFill="1" applyBorder="1" applyAlignment="1" applyProtection="1">
      <alignment horizontal="right" vertical="center" shrinkToFit="1"/>
      <protection/>
    </xf>
    <xf numFmtId="164" fontId="12" fillId="0" borderId="10" xfId="24" applyNumberFormat="1" applyFont="1" applyFill="1" applyBorder="1" applyAlignment="1" applyProtection="1">
      <alignment horizontal="center" vertical="center"/>
      <protection/>
    </xf>
    <xf numFmtId="3" fontId="2" fillId="0" borderId="10" xfId="24" applyNumberFormat="1" applyFont="1" applyFill="1" applyBorder="1" applyAlignment="1" applyProtection="1">
      <alignment horizontal="right" vertical="center" shrinkToFit="1"/>
      <protection locked="0"/>
    </xf>
    <xf numFmtId="3" fontId="15" fillId="7" borderId="10" xfId="24" applyNumberFormat="1" applyFont="1" applyFill="1" applyBorder="1" applyAlignment="1" applyProtection="1">
      <alignment horizontal="right" vertical="center" shrinkToFit="1"/>
      <protection/>
    </xf>
    <xf numFmtId="3" fontId="12" fillId="7" borderId="10" xfId="24" applyNumberFormat="1" applyFont="1" applyFill="1" applyBorder="1" applyAlignment="1" applyProtection="1">
      <alignment horizontal="right" vertical="center" shrinkToFit="1"/>
      <protection/>
    </xf>
    <xf numFmtId="3" fontId="0" fillId="0" borderId="0" xfId="25" applyNumberFormat="1" applyProtection="1">
      <alignment/>
      <protection/>
    </xf>
    <xf numFmtId="0" fontId="0" fillId="0" borderId="0" xfId="25" applyProtection="1">
      <alignment/>
      <protection/>
    </xf>
    <xf numFmtId="0" fontId="12" fillId="6" borderId="10" xfId="25" applyFont="1" applyFill="1" applyBorder="1" applyAlignment="1" applyProtection="1">
      <alignment horizontal="center" vertical="center"/>
      <protection/>
    </xf>
    <xf numFmtId="3" fontId="12" fillId="6" borderId="10" xfId="25" applyNumberFormat="1" applyFont="1" applyFill="1" applyBorder="1" applyAlignment="1" applyProtection="1">
      <alignment horizontal="center" vertical="center" wrapText="1"/>
      <protection/>
    </xf>
    <xf numFmtId="164" fontId="12" fillId="0" borderId="10" xfId="25" applyNumberFormat="1" applyFont="1" applyFill="1" applyBorder="1" applyAlignment="1" applyProtection="1">
      <alignment horizontal="center" vertical="center"/>
      <protection/>
    </xf>
    <xf numFmtId="3" fontId="4" fillId="0" borderId="10" xfId="25" applyNumberFormat="1" applyFont="1" applyFill="1" applyBorder="1" applyAlignment="1" applyProtection="1">
      <alignment vertical="center" shrinkToFit="1"/>
      <protection locked="0"/>
    </xf>
    <xf numFmtId="164" fontId="12" fillId="7" borderId="10" xfId="25" applyNumberFormat="1" applyFont="1" applyFill="1" applyBorder="1" applyAlignment="1" applyProtection="1">
      <alignment horizontal="center" vertical="center"/>
      <protection/>
    </xf>
    <xf numFmtId="3" fontId="24" fillId="7" borderId="10" xfId="25" applyNumberFormat="1" applyFont="1" applyFill="1" applyBorder="1" applyAlignment="1" applyProtection="1">
      <alignment vertical="center" shrinkToFit="1"/>
      <protection/>
    </xf>
    <xf numFmtId="0" fontId="0" fillId="0" borderId="0" xfId="25" applyFont="1" applyProtection="1">
      <alignment/>
      <protection/>
    </xf>
    <xf numFmtId="3" fontId="4" fillId="0" borderId="10" xfId="25" applyNumberFormat="1" applyFont="1" applyFill="1" applyBorder="1" applyAlignment="1" applyProtection="1">
      <alignment vertical="center" shrinkToFit="1"/>
      <protection/>
    </xf>
    <xf numFmtId="3" fontId="15" fillId="0" borderId="10" xfId="25" applyNumberFormat="1" applyFont="1" applyFill="1" applyBorder="1" applyAlignment="1" applyProtection="1">
      <alignment vertical="center" shrinkToFit="1"/>
      <protection locked="0"/>
    </xf>
    <xf numFmtId="3" fontId="15" fillId="7" borderId="10" xfId="25" applyNumberFormat="1" applyFont="1" applyFill="1" applyBorder="1" applyAlignment="1" applyProtection="1">
      <alignment vertical="center" shrinkToFit="1"/>
      <protection/>
    </xf>
    <xf numFmtId="3" fontId="15" fillId="8" borderId="10" xfId="25" applyNumberFormat="1" applyFont="1" applyFill="1" applyBorder="1" applyAlignment="1" applyProtection="1">
      <alignment horizontal="right" vertical="center" shrinkToFit="1"/>
      <protection locked="0"/>
    </xf>
    <xf numFmtId="0" fontId="3" fillId="6" borderId="10" xfId="25" applyFont="1" applyFill="1" applyBorder="1" applyAlignment="1" applyProtection="1">
      <alignment horizontal="center" vertical="center" wrapText="1"/>
      <protection/>
    </xf>
    <xf numFmtId="3" fontId="2" fillId="0" borderId="10" xfId="25" applyNumberFormat="1" applyFont="1" applyFill="1" applyBorder="1" applyAlignment="1" applyProtection="1">
      <alignment horizontal="right" vertical="center" shrinkToFit="1"/>
      <protection locked="0"/>
    </xf>
    <xf numFmtId="3" fontId="14" fillId="9" borderId="10" xfId="25" applyNumberFormat="1" applyFont="1" applyFill="1" applyBorder="1" applyAlignment="1" applyProtection="1">
      <alignment horizontal="right" vertical="center" shrinkToFit="1"/>
      <protection/>
    </xf>
    <xf numFmtId="3" fontId="14" fillId="9" borderId="10" xfId="25" applyNumberFormat="1" applyFont="1" applyFill="1" applyBorder="1" applyAlignment="1" applyProtection="1">
      <alignment horizontal="right" vertical="center" shrinkToFit="1"/>
      <protection locked="0"/>
    </xf>
    <xf numFmtId="3" fontId="0" fillId="0" borderId="0" xfId="20" applyNumberFormat="1" applyFont="1" applyAlignment="1" applyProtection="1">
      <alignment wrapText="1"/>
      <protection/>
    </xf>
    <xf numFmtId="3" fontId="0" fillId="0" borderId="0" xfId="25" applyNumberFormat="1" applyFont="1" applyProtection="1">
      <alignment/>
      <protection/>
    </xf>
    <xf numFmtId="0" fontId="0" fillId="0" borderId="0" xfId="25" applyFont="1" applyBorder="1" applyAlignment="1" applyProtection="1">
      <alignment horizontal="center" vertical="center" wrapText="1"/>
      <protection/>
    </xf>
    <xf numFmtId="14" fontId="5" fillId="10" borderId="0" xfId="20" applyNumberFormat="1" applyFont="1" applyFill="1" applyBorder="1" applyAlignment="1" applyProtection="1">
      <alignment horizontal="center" vertical="center"/>
      <protection/>
    </xf>
    <xf numFmtId="3" fontId="0" fillId="0" borderId="0" xfId="25" applyNumberFormat="1" applyFont="1" applyBorder="1" applyAlignment="1" applyProtection="1">
      <alignment horizontal="center" vertical="center" wrapText="1"/>
      <protection/>
    </xf>
    <xf numFmtId="3" fontId="0" fillId="0" borderId="0" xfId="20" applyNumberFormat="1" applyFont="1" applyBorder="1" applyAlignment="1" applyProtection="1">
      <alignment wrapText="1"/>
      <protection/>
    </xf>
    <xf numFmtId="3" fontId="25" fillId="6" borderId="10" xfId="25" applyNumberFormat="1" applyFont="1" applyFill="1" applyBorder="1" applyAlignment="1" applyProtection="1">
      <alignment horizontal="center" vertical="center" wrapText="1"/>
      <protection/>
    </xf>
    <xf numFmtId="3" fontId="27" fillId="6" borderId="10" xfId="25" applyNumberFormat="1" applyFont="1" applyFill="1" applyBorder="1" applyAlignment="1" applyProtection="1">
      <alignment horizontal="center" vertical="center" wrapText="1"/>
      <protection/>
    </xf>
    <xf numFmtId="3" fontId="8" fillId="6" borderId="10" xfId="25" applyNumberFormat="1" applyFont="1" applyFill="1" applyBorder="1" applyAlignment="1" applyProtection="1">
      <alignment horizontal="center" vertical="center" wrapText="1"/>
      <protection/>
    </xf>
    <xf numFmtId="49" fontId="8" fillId="6" borderId="10" xfId="25" applyNumberFormat="1" applyFont="1" applyFill="1" applyBorder="1" applyAlignment="1" applyProtection="1">
      <alignment horizontal="center" vertical="center"/>
      <protection/>
    </xf>
    <xf numFmtId="3" fontId="8" fillId="6" borderId="10" xfId="25" applyNumberFormat="1" applyFont="1" applyFill="1" applyBorder="1" applyAlignment="1" applyProtection="1">
      <alignment horizontal="center" vertical="center"/>
      <protection/>
    </xf>
    <xf numFmtId="3" fontId="4" fillId="0" borderId="10" xfId="25" applyNumberFormat="1" applyFont="1" applyFill="1" applyBorder="1" applyAlignment="1" applyProtection="1">
      <alignment horizontal="right" vertical="center" shrinkToFit="1"/>
      <protection locked="0"/>
    </xf>
    <xf numFmtId="3" fontId="15" fillId="7" borderId="10" xfId="25" applyNumberFormat="1" applyFont="1" applyFill="1" applyBorder="1" applyAlignment="1" applyProtection="1">
      <alignment horizontal="right" vertical="center" shrinkToFit="1"/>
      <protection/>
    </xf>
    <xf numFmtId="3" fontId="24" fillId="7" borderId="10" xfId="25" applyNumberFormat="1" applyFont="1" applyFill="1" applyBorder="1" applyAlignment="1" applyProtection="1">
      <alignment horizontal="right" vertical="center" shrinkToFit="1"/>
      <protection/>
    </xf>
    <xf numFmtId="0" fontId="12" fillId="0" borderId="0" xfId="25" applyFont="1" applyFill="1" applyBorder="1" applyAlignment="1" applyProtection="1">
      <alignment horizontal="left" vertical="center" wrapText="1"/>
      <protection/>
    </xf>
    <xf numFmtId="0" fontId="12" fillId="0" borderId="0" xfId="25" applyFont="1" applyBorder="1" applyAlignment="1" applyProtection="1">
      <alignment horizontal="left" vertical="center" wrapText="1"/>
      <protection/>
    </xf>
    <xf numFmtId="165" fontId="3" fillId="0" borderId="0" xfId="25" applyNumberFormat="1" applyFont="1" applyFill="1" applyBorder="1" applyAlignment="1" applyProtection="1">
      <alignment horizontal="center" vertical="center"/>
      <protection/>
    </xf>
    <xf numFmtId="3" fontId="15" fillId="0" borderId="0" xfId="25" applyNumberFormat="1" applyFont="1" applyFill="1" applyBorder="1" applyAlignment="1" applyProtection="1">
      <alignment horizontal="right" vertical="center" shrinkToFit="1"/>
      <protection/>
    </xf>
    <xf numFmtId="0" fontId="4" fillId="2" borderId="3" xfId="23" applyFont="1" applyFill="1" applyBorder="1" applyAlignment="1">
      <alignment horizontal="right" vertical="center" wrapText="1"/>
      <protection/>
    </xf>
    <xf numFmtId="0" fontId="4" fillId="2" borderId="0" xfId="23" applyFont="1" applyFill="1" applyBorder="1" applyAlignment="1">
      <alignment horizontal="right" vertical="center" wrapText="1"/>
      <protection/>
    </xf>
    <xf numFmtId="0" fontId="20" fillId="5" borderId="8" xfId="23" applyFont="1" applyFill="1" applyBorder="1" applyAlignment="1" applyProtection="1">
      <alignment vertical="center"/>
      <protection locked="0"/>
    </xf>
    <xf numFmtId="0" fontId="20" fillId="5" borderId="9" xfId="23" applyFont="1" applyFill="1" applyBorder="1" applyAlignment="1" applyProtection="1">
      <alignment vertical="center"/>
      <protection locked="0"/>
    </xf>
    <xf numFmtId="0" fontId="20" fillId="5" borderId="7" xfId="23" applyFont="1" applyFill="1" applyBorder="1" applyAlignment="1" applyProtection="1">
      <alignment vertical="center"/>
      <protection locked="0"/>
    </xf>
    <xf numFmtId="0" fontId="4" fillId="2" borderId="1" xfId="23" applyFont="1" applyFill="1" applyBorder="1" applyAlignment="1">
      <alignment horizontal="left" vertical="center" wrapText="1"/>
      <protection/>
    </xf>
    <xf numFmtId="0" fontId="4" fillId="2" borderId="14" xfId="23" applyFont="1" applyFill="1" applyBorder="1" applyAlignment="1">
      <alignment horizontal="left" vertical="center" wrapText="1"/>
      <protection/>
    </xf>
    <xf numFmtId="0" fontId="20" fillId="2" borderId="0" xfId="23" applyFont="1" applyFill="1" applyBorder="1">
      <alignment/>
      <protection/>
    </xf>
    <xf numFmtId="0" fontId="3" fillId="5" borderId="8" xfId="23" applyFont="1" applyFill="1" applyBorder="1" applyAlignment="1" applyProtection="1">
      <alignment vertical="center"/>
      <protection locked="0"/>
    </xf>
    <xf numFmtId="0" fontId="3" fillId="5" borderId="9" xfId="23" applyFont="1" applyFill="1" applyBorder="1" applyAlignment="1" applyProtection="1">
      <alignment vertical="center"/>
      <protection locked="0"/>
    </xf>
    <xf numFmtId="0" fontId="3" fillId="5" borderId="7" xfId="23" applyFont="1" applyFill="1" applyBorder="1" applyAlignment="1" applyProtection="1">
      <alignment vertical="center"/>
      <protection locked="0"/>
    </xf>
    <xf numFmtId="0" fontId="4" fillId="2" borderId="0" xfId="23" applyFont="1" applyFill="1" applyBorder="1" applyAlignment="1">
      <alignment vertical="center"/>
      <protection/>
    </xf>
    <xf numFmtId="49" fontId="3" fillId="5" borderId="8" xfId="23" applyNumberFormat="1" applyFont="1" applyFill="1" applyBorder="1" applyAlignment="1" applyProtection="1">
      <alignment vertical="center"/>
      <protection locked="0"/>
    </xf>
    <xf numFmtId="49" fontId="3" fillId="5" borderId="9" xfId="23" applyNumberFormat="1" applyFont="1" applyFill="1" applyBorder="1" applyAlignment="1" applyProtection="1">
      <alignment vertical="center"/>
      <protection locked="0"/>
    </xf>
    <xf numFmtId="49" fontId="3" fillId="5" borderId="7" xfId="23" applyNumberFormat="1" applyFont="1" applyFill="1" applyBorder="1" applyAlignment="1" applyProtection="1">
      <alignment vertical="center"/>
      <protection locked="0"/>
    </xf>
    <xf numFmtId="0" fontId="4" fillId="2" borderId="0" xfId="23" applyFont="1" applyFill="1" applyBorder="1" applyAlignment="1">
      <alignment horizontal="center" vertical="center"/>
      <protection/>
    </xf>
    <xf numFmtId="0" fontId="4" fillId="2" borderId="4" xfId="23" applyFont="1" applyFill="1" applyBorder="1" applyAlignment="1">
      <alignment horizontal="center" vertical="center"/>
      <protection/>
    </xf>
    <xf numFmtId="0" fontId="3" fillId="5" borderId="8" xfId="23" applyFont="1" applyFill="1" applyBorder="1" applyAlignment="1" applyProtection="1">
      <alignment horizontal="center" vertical="center"/>
      <protection locked="0"/>
    </xf>
    <xf numFmtId="0" fontId="3" fillId="5" borderId="7" xfId="23" applyFont="1" applyFill="1" applyBorder="1" applyAlignment="1" applyProtection="1">
      <alignment horizontal="center" vertical="center"/>
      <protection locked="0"/>
    </xf>
    <xf numFmtId="0" fontId="4" fillId="2" borderId="3" xfId="23" applyFont="1" applyFill="1" applyBorder="1" applyAlignment="1">
      <alignment horizontal="left" vertical="center"/>
      <protection/>
    </xf>
    <xf numFmtId="0" fontId="4" fillId="2" borderId="0" xfId="23" applyFont="1" applyFill="1" applyBorder="1" applyAlignment="1">
      <alignment horizontal="left" vertical="center"/>
      <protection/>
    </xf>
    <xf numFmtId="0" fontId="20" fillId="2" borderId="0" xfId="23" applyFont="1" applyFill="1" applyBorder="1" applyAlignment="1">
      <alignment vertical="top"/>
      <protection/>
    </xf>
    <xf numFmtId="0" fontId="4" fillId="2" borderId="0" xfId="23" applyFont="1" applyFill="1" applyBorder="1" applyAlignment="1">
      <alignment vertical="top"/>
      <protection/>
    </xf>
    <xf numFmtId="0" fontId="3" fillId="5" borderId="8" xfId="23" applyFont="1" applyFill="1" applyBorder="1" applyAlignment="1" applyProtection="1">
      <alignment horizontal="right" vertical="center"/>
      <protection locked="0"/>
    </xf>
    <xf numFmtId="0" fontId="3" fillId="5" borderId="9" xfId="23" applyFont="1" applyFill="1" applyBorder="1" applyAlignment="1" applyProtection="1">
      <alignment horizontal="right" vertical="center"/>
      <protection locked="0"/>
    </xf>
    <xf numFmtId="0" fontId="3" fillId="5" borderId="7" xfId="23" applyFont="1" applyFill="1" applyBorder="1" applyAlignment="1" applyProtection="1">
      <alignment horizontal="right" vertical="center"/>
      <protection locked="0"/>
    </xf>
    <xf numFmtId="0" fontId="20" fillId="2" borderId="0" xfId="23" applyFont="1" applyFill="1" applyBorder="1" applyProtection="1">
      <alignment/>
      <protection locked="0"/>
    </xf>
    <xf numFmtId="0" fontId="20" fillId="2" borderId="0" xfId="23" applyFont="1" applyFill="1" applyBorder="1" applyAlignment="1">
      <alignment vertical="top" wrapText="1"/>
      <protection/>
    </xf>
    <xf numFmtId="0" fontId="4" fillId="2" borderId="3" xfId="23" applyFont="1" applyFill="1" applyBorder="1" applyAlignment="1">
      <alignment horizontal="center" vertical="center"/>
      <protection/>
    </xf>
    <xf numFmtId="0" fontId="4" fillId="2" borderId="3" xfId="23" applyFont="1" applyFill="1" applyBorder="1" applyAlignment="1">
      <alignment horizontal="right" vertical="center"/>
      <protection/>
    </xf>
    <xf numFmtId="0" fontId="4" fillId="2" borderId="0" xfId="23" applyFont="1" applyFill="1" applyBorder="1" applyAlignment="1">
      <alignment horizontal="right" vertical="center"/>
      <protection/>
    </xf>
    <xf numFmtId="0" fontId="21" fillId="2" borderId="0" xfId="23" applyFont="1" applyFill="1" applyBorder="1" applyAlignment="1">
      <alignment vertical="center"/>
      <protection/>
    </xf>
    <xf numFmtId="0" fontId="4" fillId="2" borderId="3" xfId="23" applyFont="1" applyFill="1" applyBorder="1" applyAlignment="1">
      <alignment horizontal="left" vertical="center" wrapText="1"/>
      <protection/>
    </xf>
    <xf numFmtId="0" fontId="20" fillId="5" borderId="8" xfId="23" applyFont="1" applyFill="1" applyBorder="1" applyProtection="1">
      <alignment/>
      <protection locked="0"/>
    </xf>
    <xf numFmtId="0" fontId="20" fillId="5" borderId="9" xfId="23" applyFont="1" applyFill="1" applyBorder="1" applyProtection="1">
      <alignment/>
      <protection locked="0"/>
    </xf>
    <xf numFmtId="0" fontId="20" fillId="5" borderId="7" xfId="23" applyFont="1" applyFill="1" applyBorder="1" applyProtection="1">
      <alignment/>
      <protection locked="0"/>
    </xf>
    <xf numFmtId="49" fontId="3" fillId="5" borderId="8" xfId="23" applyNumberFormat="1" applyFont="1" applyFill="1" applyBorder="1" applyAlignment="1" applyProtection="1">
      <alignment horizontal="center" vertical="center"/>
      <protection locked="0"/>
    </xf>
    <xf numFmtId="49" fontId="3" fillId="5" borderId="7" xfId="23" applyNumberFormat="1" applyFont="1" applyFill="1" applyBorder="1" applyAlignment="1" applyProtection="1">
      <alignment horizontal="center" vertical="center"/>
      <protection locked="0"/>
    </xf>
    <xf numFmtId="0" fontId="20" fillId="2" borderId="3" xfId="23" applyFont="1" applyFill="1" applyBorder="1" applyAlignment="1">
      <alignment vertical="center" wrapText="1"/>
      <protection/>
    </xf>
    <xf numFmtId="0" fontId="20" fillId="2" borderId="0" xfId="23" applyFont="1" applyFill="1" applyBorder="1" applyAlignment="1">
      <alignment vertical="center" wrapText="1"/>
      <protection/>
    </xf>
    <xf numFmtId="0" fontId="4" fillId="2" borderId="4" xfId="23" applyFont="1" applyFill="1" applyBorder="1" applyAlignment="1">
      <alignment horizontal="right" vertical="center" wrapText="1"/>
      <protection/>
    </xf>
    <xf numFmtId="0" fontId="21" fillId="2" borderId="3" xfId="23" applyFont="1" applyFill="1" applyBorder="1" applyAlignment="1">
      <alignment vertical="center"/>
      <protection/>
    </xf>
    <xf numFmtId="0" fontId="18" fillId="2" borderId="3" xfId="23" applyFont="1" applyFill="1" applyBorder="1" applyAlignment="1">
      <alignment horizontal="center" vertical="center" wrapText="1"/>
      <protection/>
    </xf>
    <xf numFmtId="0" fontId="18" fillId="2" borderId="0" xfId="23" applyFont="1" applyFill="1" applyBorder="1" applyAlignment="1">
      <alignment horizontal="center" vertical="center" wrapText="1"/>
      <protection/>
    </xf>
    <xf numFmtId="0" fontId="4" fillId="2" borderId="4" xfId="23" applyFont="1" applyFill="1" applyBorder="1" applyAlignment="1">
      <alignment horizontal="right" vertical="center"/>
      <protection/>
    </xf>
    <xf numFmtId="0" fontId="20" fillId="2" borderId="0" xfId="23" applyFont="1" applyFill="1" applyBorder="1" applyAlignment="1">
      <alignment wrapText="1"/>
      <protection/>
    </xf>
    <xf numFmtId="0" fontId="16" fillId="2" borderId="15" xfId="23" applyFont="1" applyFill="1" applyBorder="1" applyAlignment="1">
      <alignment vertical="center"/>
      <protection/>
    </xf>
    <xf numFmtId="0" fontId="16" fillId="2" borderId="1" xfId="23" applyFont="1" applyFill="1" applyBorder="1" applyAlignment="1">
      <alignment vertical="center"/>
      <protection/>
    </xf>
    <xf numFmtId="0" fontId="19" fillId="2" borderId="3" xfId="23" applyFont="1" applyFill="1" applyBorder="1" applyAlignment="1">
      <alignment horizontal="center" vertical="center"/>
      <protection/>
    </xf>
    <xf numFmtId="0" fontId="19" fillId="2" borderId="0" xfId="23" applyFont="1" applyFill="1" applyBorder="1" applyAlignment="1">
      <alignment horizontal="center" vertical="center"/>
      <protection/>
    </xf>
    <xf numFmtId="0" fontId="19" fillId="2" borderId="4" xfId="23" applyFont="1" applyFill="1" applyBorder="1" applyAlignment="1">
      <alignment horizontal="center" vertical="center"/>
      <protection/>
    </xf>
    <xf numFmtId="0" fontId="3" fillId="2" borderId="3" xfId="23" applyFont="1" applyFill="1" applyBorder="1" applyAlignment="1">
      <alignment vertical="center" wrapText="1"/>
      <protection/>
    </xf>
    <xf numFmtId="0" fontId="3" fillId="2" borderId="0" xfId="23" applyFont="1" applyFill="1" applyBorder="1" applyAlignment="1">
      <alignment vertical="center" wrapText="1"/>
      <protection/>
    </xf>
    <xf numFmtId="14" fontId="3" fillId="5" borderId="8" xfId="23" applyNumberFormat="1" applyFont="1" applyFill="1" applyBorder="1" applyAlignment="1" applyProtection="1">
      <alignment horizontal="center" vertical="center"/>
      <protection locked="0"/>
    </xf>
    <xf numFmtId="14" fontId="3" fillId="5" borderId="7" xfId="23" applyNumberFormat="1" applyFont="1" applyFill="1" applyBorder="1" applyAlignment="1" applyProtection="1">
      <alignment horizontal="center" vertical="center"/>
      <protection locked="0"/>
    </xf>
    <xf numFmtId="0" fontId="3" fillId="0" borderId="3" xfId="23" applyFont="1" applyFill="1" applyBorder="1" applyAlignment="1">
      <alignment horizontal="center" vertical="center" wrapText="1"/>
      <protection/>
    </xf>
    <xf numFmtId="0" fontId="3" fillId="0" borderId="0" xfId="23" applyFont="1" applyFill="1" applyBorder="1" applyAlignment="1">
      <alignment horizontal="center" vertical="center" wrapText="1"/>
      <protection/>
    </xf>
    <xf numFmtId="0" fontId="3" fillId="0" borderId="4" xfId="23" applyFont="1" applyFill="1" applyBorder="1" applyAlignment="1">
      <alignment horizontal="center" vertical="center" wrapText="1"/>
      <protection/>
    </xf>
    <xf numFmtId="0" fontId="20" fillId="2" borderId="3" xfId="23" applyFont="1" applyFill="1" applyBorder="1" applyAlignment="1">
      <alignment wrapText="1"/>
      <protection/>
    </xf>
    <xf numFmtId="0" fontId="12" fillId="6" borderId="9" xfId="24" applyFont="1" applyFill="1" applyBorder="1" applyAlignment="1" applyProtection="1">
      <alignment horizontal="center" vertical="center"/>
      <protection/>
    </xf>
    <xf numFmtId="0" fontId="0" fillId="0" borderId="9" xfId="24" applyBorder="1" applyAlignment="1" applyProtection="1">
      <alignment horizontal="center" vertical="center"/>
      <protection/>
    </xf>
    <xf numFmtId="0" fontId="0" fillId="0" borderId="7" xfId="24" applyBorder="1" applyAlignment="1" applyProtection="1">
      <alignment horizontal="center" vertical="center"/>
      <protection/>
    </xf>
    <xf numFmtId="0" fontId="7" fillId="0" borderId="0" xfId="24" applyFont="1" applyFill="1" applyBorder="1" applyAlignment="1" applyProtection="1">
      <alignment horizontal="center" vertical="center" wrapText="1"/>
      <protection/>
    </xf>
    <xf numFmtId="0" fontId="0" fillId="0" borderId="0" xfId="24" applyAlignment="1" applyProtection="1">
      <alignment horizontal="center" vertical="center" wrapText="1"/>
      <protection/>
    </xf>
    <xf numFmtId="0" fontId="5" fillId="0" borderId="0" xfId="24" applyFont="1" applyFill="1" applyBorder="1" applyAlignment="1" applyProtection="1">
      <alignment horizontal="center" vertical="top" wrapText="1"/>
      <protection locked="0"/>
    </xf>
    <xf numFmtId="0" fontId="0" fillId="0" borderId="0" xfId="24" applyAlignment="1" applyProtection="1">
      <alignment horizontal="center" wrapText="1"/>
      <protection locked="0"/>
    </xf>
    <xf numFmtId="0" fontId="0" fillId="0" borderId="0" xfId="24" applyFont="1" applyFill="1" applyBorder="1" applyAlignment="1" applyProtection="1">
      <alignment horizontal="right" vertical="top" wrapText="1"/>
      <protection/>
    </xf>
    <xf numFmtId="0" fontId="0" fillId="0" borderId="0" xfId="24" applyFont="1" applyBorder="1" applyAlignment="1" applyProtection="1">
      <alignment horizontal="right" vertical="top" wrapText="1"/>
      <protection/>
    </xf>
    <xf numFmtId="0" fontId="0" fillId="0" borderId="0" xfId="24" applyAlignment="1" applyProtection="1">
      <alignment/>
      <protection/>
    </xf>
    <xf numFmtId="0" fontId="5" fillId="10" borderId="8"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9" xfId="0" applyBorder="1" applyAlignment="1" applyProtection="1">
      <alignment/>
      <protection locked="0"/>
    </xf>
    <xf numFmtId="0" fontId="3" fillId="6" borderId="15" xfId="24" applyFont="1" applyFill="1" applyBorder="1" applyAlignment="1" applyProtection="1">
      <alignment horizontal="center" vertical="center" wrapText="1"/>
      <protection/>
    </xf>
    <xf numFmtId="0" fontId="0" fillId="0" borderId="1" xfId="24" applyBorder="1" applyAlignment="1" applyProtection="1">
      <alignment horizontal="center" vertical="center" wrapText="1"/>
      <protection/>
    </xf>
    <xf numFmtId="0" fontId="0" fillId="0" borderId="2" xfId="24" applyBorder="1" applyAlignment="1" applyProtection="1">
      <alignment horizontal="center" vertical="center" wrapText="1"/>
      <protection/>
    </xf>
    <xf numFmtId="49" fontId="3" fillId="7" borderId="10" xfId="24" applyNumberFormat="1" applyFont="1" applyFill="1" applyBorder="1" applyAlignment="1" applyProtection="1">
      <alignment horizontal="left" vertical="center" wrapText="1" indent="1"/>
      <protection/>
    </xf>
    <xf numFmtId="0" fontId="0" fillId="11" borderId="14" xfId="24" applyFont="1" applyFill="1" applyBorder="1" applyAlignment="1" applyProtection="1">
      <alignment horizontal="left" vertical="center" wrapText="1"/>
      <protection/>
    </xf>
    <xf numFmtId="0" fontId="0" fillId="0" borderId="14" xfId="24" applyBorder="1" applyAlignment="1" applyProtection="1">
      <alignment/>
      <protection/>
    </xf>
    <xf numFmtId="0" fontId="3" fillId="11" borderId="10" xfId="24" applyFont="1" applyFill="1" applyBorder="1" applyAlignment="1" applyProtection="1">
      <alignment horizontal="left" vertical="center" wrapText="1"/>
      <protection/>
    </xf>
    <xf numFmtId="0" fontId="4" fillId="11" borderId="10" xfId="24" applyFont="1" applyFill="1" applyBorder="1" applyAlignment="1" applyProtection="1">
      <alignment horizontal="left" vertical="center" wrapText="1"/>
      <protection/>
    </xf>
    <xf numFmtId="0" fontId="3" fillId="7" borderId="10" xfId="24" applyNumberFormat="1" applyFont="1" applyFill="1" applyBorder="1" applyAlignment="1" applyProtection="1">
      <alignment horizontal="left" vertical="center" wrapText="1" indent="1"/>
      <protection/>
    </xf>
    <xf numFmtId="49" fontId="4" fillId="0" borderId="10" xfId="24" applyNumberFormat="1" applyFont="1" applyBorder="1" applyAlignment="1" applyProtection="1">
      <alignment horizontal="left" vertical="center" wrapText="1" indent="2"/>
      <protection/>
    </xf>
    <xf numFmtId="49" fontId="4" fillId="0" borderId="10" xfId="24" applyNumberFormat="1" applyFont="1" applyFill="1" applyBorder="1" applyAlignment="1" applyProtection="1">
      <alignment horizontal="left" vertical="center" wrapText="1" indent="1"/>
      <protection/>
    </xf>
    <xf numFmtId="49" fontId="4" fillId="0" borderId="10" xfId="24" applyNumberFormat="1" applyFont="1" applyBorder="1" applyAlignment="1" applyProtection="1">
      <alignment horizontal="left" vertical="center" wrapText="1" indent="1"/>
      <protection/>
    </xf>
    <xf numFmtId="49" fontId="4" fillId="7" borderId="10" xfId="24" applyNumberFormat="1" applyFont="1" applyFill="1" applyBorder="1" applyAlignment="1" applyProtection="1">
      <alignment horizontal="left" vertical="center" wrapText="1" indent="1"/>
      <protection/>
    </xf>
    <xf numFmtId="49" fontId="3" fillId="7" borderId="10" xfId="24" applyNumberFormat="1" applyFont="1" applyFill="1" applyBorder="1" applyAlignment="1" applyProtection="1">
      <alignment horizontal="left" vertical="center" wrapText="1"/>
      <protection/>
    </xf>
    <xf numFmtId="49" fontId="3" fillId="0" borderId="10" xfId="24" applyNumberFormat="1" applyFont="1" applyBorder="1" applyAlignment="1" applyProtection="1">
      <alignment horizontal="left" vertical="center" wrapText="1" indent="1"/>
      <protection/>
    </xf>
    <xf numFmtId="49" fontId="4" fillId="7" borderId="10" xfId="24" applyNumberFormat="1" applyFont="1" applyFill="1" applyBorder="1" applyAlignment="1" applyProtection="1">
      <alignment horizontal="left" vertical="center" wrapText="1"/>
      <protection/>
    </xf>
    <xf numFmtId="0" fontId="4" fillId="11" borderId="10" xfId="24" applyFont="1" applyFill="1" applyBorder="1" applyAlignment="1" applyProtection="1">
      <alignment vertical="center"/>
      <protection/>
    </xf>
    <xf numFmtId="49" fontId="4" fillId="0" borderId="10" xfId="25" applyNumberFormat="1" applyFont="1" applyBorder="1" applyAlignment="1" applyProtection="1">
      <alignment horizontal="left" vertical="center" wrapText="1"/>
      <protection/>
    </xf>
    <xf numFmtId="0" fontId="7" fillId="0" borderId="0" xfId="25" applyFont="1" applyFill="1" applyBorder="1" applyAlignment="1" applyProtection="1">
      <alignment horizontal="center" vertical="center" wrapText="1"/>
      <protection/>
    </xf>
    <xf numFmtId="0" fontId="0" fillId="0" borderId="0" xfId="25" applyAlignment="1" applyProtection="1">
      <alignment horizontal="center" vertical="center" wrapText="1"/>
      <protection/>
    </xf>
    <xf numFmtId="0" fontId="5" fillId="0" borderId="0" xfId="25"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49" fontId="3" fillId="7" borderId="10" xfId="25" applyNumberFormat="1" applyFont="1" applyFill="1" applyBorder="1" applyAlignment="1" applyProtection="1">
      <alignment horizontal="left" vertical="center" wrapText="1"/>
      <protection/>
    </xf>
    <xf numFmtId="49" fontId="4" fillId="7" borderId="10" xfId="25" applyNumberFormat="1" applyFont="1" applyFill="1" applyBorder="1" applyAlignment="1" applyProtection="1">
      <alignment horizontal="left" vertical="center" wrapText="1"/>
      <protection/>
    </xf>
    <xf numFmtId="49" fontId="3" fillId="7" borderId="10" xfId="25" applyNumberFormat="1" applyFont="1" applyFill="1" applyBorder="1" applyAlignment="1" applyProtection="1">
      <alignment horizontal="left" vertical="center" wrapText="1" indent="1"/>
      <protection/>
    </xf>
    <xf numFmtId="49" fontId="4" fillId="0" borderId="10" xfId="25" applyNumberFormat="1" applyFont="1" applyBorder="1" applyAlignment="1" applyProtection="1">
      <alignment horizontal="left" vertical="center" wrapText="1" indent="3"/>
      <protection/>
    </xf>
    <xf numFmtId="49" fontId="3" fillId="0" borderId="10" xfId="25" applyNumberFormat="1" applyFont="1" applyBorder="1" applyAlignment="1" applyProtection="1">
      <alignment horizontal="left" vertical="center" wrapText="1"/>
      <protection/>
    </xf>
    <xf numFmtId="0" fontId="10" fillId="11" borderId="15" xfId="25" applyFont="1" applyFill="1" applyBorder="1" applyAlignment="1" applyProtection="1">
      <alignment horizontal="left" vertical="center" wrapText="1"/>
      <protection/>
    </xf>
    <xf numFmtId="0" fontId="10" fillId="11" borderId="1" xfId="25" applyFont="1" applyFill="1" applyBorder="1" applyAlignment="1" applyProtection="1">
      <alignment horizontal="left" vertical="center" wrapText="1"/>
      <protection/>
    </xf>
    <xf numFmtId="0" fontId="11" fillId="11" borderId="1" xfId="25" applyFont="1" applyFill="1" applyBorder="1" applyAlignment="1" applyProtection="1">
      <alignment horizontal="left" vertical="center" wrapText="1"/>
      <protection/>
    </xf>
    <xf numFmtId="0" fontId="0" fillId="0" borderId="1" xfId="0" applyBorder="1" applyAlignment="1">
      <alignment/>
    </xf>
    <xf numFmtId="0" fontId="0" fillId="0" borderId="0" xfId="25" applyFont="1" applyFill="1" applyBorder="1" applyAlignment="1" applyProtection="1">
      <alignment horizontal="right" vertical="top" wrapText="1"/>
      <protection/>
    </xf>
    <xf numFmtId="0" fontId="0" fillId="0" borderId="0" xfId="25" applyAlignment="1" applyProtection="1">
      <alignment/>
      <protection/>
    </xf>
    <xf numFmtId="0" fontId="0" fillId="0" borderId="0" xfId="0" applyAlignment="1">
      <alignment/>
    </xf>
    <xf numFmtId="0" fontId="5" fillId="12" borderId="8" xfId="25" applyFont="1" applyFill="1" applyBorder="1" applyAlignment="1" applyProtection="1">
      <alignment vertical="center" wrapText="1"/>
      <protection locked="0"/>
    </xf>
    <xf numFmtId="0" fontId="0" fillId="0" borderId="9" xfId="25" applyBorder="1" applyAlignment="1" applyProtection="1">
      <alignment/>
      <protection locked="0"/>
    </xf>
    <xf numFmtId="0" fontId="0" fillId="0" borderId="9" xfId="0" applyBorder="1" applyAlignment="1">
      <alignment/>
    </xf>
    <xf numFmtId="0" fontId="3" fillId="6" borderId="10" xfId="22"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3" fontId="12" fillId="6" borderId="10" xfId="22" applyNumberFormat="1" applyFont="1" applyFill="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xf>
    <xf numFmtId="49" fontId="4" fillId="0" borderId="10" xfId="25" applyNumberFormat="1" applyFont="1" applyBorder="1" applyAlignment="1" applyProtection="1">
      <alignment horizontal="left" vertical="center" wrapText="1" indent="1"/>
      <protection/>
    </xf>
    <xf numFmtId="0" fontId="12" fillId="6" borderId="10" xfId="22"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49" fontId="3" fillId="0" borderId="10" xfId="25" applyNumberFormat="1" applyFont="1" applyBorder="1" applyAlignment="1" applyProtection="1">
      <alignment horizontal="left" vertical="center" wrapText="1" indent="1"/>
      <protection/>
    </xf>
    <xf numFmtId="0" fontId="12" fillId="6" borderId="10" xfId="25" applyFont="1" applyFill="1" applyBorder="1" applyAlignment="1" applyProtection="1">
      <alignment horizontal="center" vertical="center" wrapText="1"/>
      <protection/>
    </xf>
    <xf numFmtId="0" fontId="0" fillId="0" borderId="10" xfId="25" applyBorder="1" applyAlignment="1" applyProtection="1">
      <alignment horizontal="center" vertical="center" wrapText="1"/>
      <protection/>
    </xf>
    <xf numFmtId="0" fontId="0" fillId="0" borderId="0" xfId="25" applyAlignment="1" applyProtection="1">
      <alignment horizontal="center" wrapText="1"/>
      <protection/>
    </xf>
    <xf numFmtId="0" fontId="0" fillId="0" borderId="0" xfId="25" applyFont="1" applyBorder="1" applyAlignment="1" applyProtection="1">
      <alignment horizontal="right" vertical="top" wrapText="1"/>
      <protection/>
    </xf>
    <xf numFmtId="0" fontId="0" fillId="0" borderId="0" xfId="25" applyFont="1" applyBorder="1" applyAlignment="1" applyProtection="1">
      <alignment horizontal="right"/>
      <protection/>
    </xf>
    <xf numFmtId="0" fontId="12" fillId="10" borderId="8" xfId="25" applyFont="1" applyFill="1" applyBorder="1" applyAlignment="1" applyProtection="1">
      <alignment vertical="center" wrapText="1"/>
      <protection locked="0"/>
    </xf>
    <xf numFmtId="0" fontId="0" fillId="0" borderId="9" xfId="25" applyBorder="1" applyAlignment="1" applyProtection="1">
      <alignment vertical="center" wrapText="1"/>
      <protection locked="0"/>
    </xf>
    <xf numFmtId="0" fontId="3" fillId="6" borderId="10" xfId="25" applyFont="1" applyFill="1" applyBorder="1" applyAlignment="1" applyProtection="1">
      <alignment horizontal="center" vertical="center" wrapText="1"/>
      <protection/>
    </xf>
    <xf numFmtId="0" fontId="4" fillId="0" borderId="10" xfId="25" applyFont="1" applyBorder="1" applyAlignment="1" applyProtection="1">
      <alignment horizontal="left" vertical="center" wrapText="1"/>
      <protection/>
    </xf>
    <xf numFmtId="0" fontId="10" fillId="13" borderId="10" xfId="25" applyFont="1" applyFill="1" applyBorder="1" applyAlignment="1" applyProtection="1">
      <alignment horizontal="left" vertical="center" shrinkToFit="1"/>
      <protection/>
    </xf>
    <xf numFmtId="0" fontId="4" fillId="13" borderId="10" xfId="25" applyFont="1" applyFill="1" applyBorder="1" applyAlignment="1" applyProtection="1">
      <alignment horizontal="left" vertical="center" shrinkToFit="1"/>
      <protection/>
    </xf>
    <xf numFmtId="0" fontId="3" fillId="0" borderId="10" xfId="25" applyFont="1" applyBorder="1" applyAlignment="1" applyProtection="1">
      <alignment horizontal="left" vertical="center" wrapText="1"/>
      <protection/>
    </xf>
    <xf numFmtId="0" fontId="3" fillId="0" borderId="10" xfId="25" applyFont="1" applyFill="1" applyBorder="1" applyAlignment="1" applyProtection="1">
      <alignment horizontal="left" vertical="center" wrapText="1"/>
      <protection/>
    </xf>
    <xf numFmtId="0" fontId="4" fillId="0" borderId="10" xfId="25" applyFont="1" applyFill="1" applyBorder="1" applyAlignment="1" applyProtection="1">
      <alignment horizontal="left" vertical="center" wrapText="1"/>
      <protection/>
    </xf>
    <xf numFmtId="0" fontId="2" fillId="7" borderId="10" xfId="25" applyFont="1" applyFill="1" applyBorder="1" applyAlignment="1" applyProtection="1">
      <alignment horizontal="left" vertical="center" wrapText="1"/>
      <protection/>
    </xf>
    <xf numFmtId="0" fontId="7" fillId="0" borderId="0" xfId="20" applyFont="1" applyFill="1" applyBorder="1" applyAlignment="1" applyProtection="1">
      <alignment horizontal="center" vertical="center" wrapText="1"/>
      <protection/>
    </xf>
    <xf numFmtId="0" fontId="0" fillId="0" borderId="0" xfId="25" applyFont="1" applyBorder="1" applyAlignment="1" applyProtection="1">
      <alignment horizontal="center" vertical="center" wrapText="1"/>
      <protection/>
    </xf>
    <xf numFmtId="0" fontId="5" fillId="0" borderId="0" xfId="20" applyFont="1" applyFill="1" applyBorder="1" applyAlignment="1" applyProtection="1">
      <alignment horizontal="center" vertical="center"/>
      <protection/>
    </xf>
    <xf numFmtId="0" fontId="25" fillId="6" borderId="10" xfId="25" applyFont="1" applyFill="1" applyBorder="1" applyAlignment="1" applyProtection="1">
      <alignment horizontal="center" vertical="center" wrapText="1"/>
      <protection/>
    </xf>
    <xf numFmtId="0" fontId="26" fillId="0" borderId="10" xfId="25" applyFont="1" applyBorder="1" applyAlignment="1" applyProtection="1">
      <alignment horizontal="center" vertical="center" wrapText="1"/>
      <protection/>
    </xf>
    <xf numFmtId="0" fontId="26" fillId="0" borderId="10" xfId="25" applyFont="1" applyBorder="1" applyProtection="1">
      <alignment/>
      <protection/>
    </xf>
    <xf numFmtId="3" fontId="25" fillId="6" borderId="10" xfId="25" applyNumberFormat="1" applyFont="1" applyFill="1" applyBorder="1" applyAlignment="1" applyProtection="1">
      <alignment horizontal="center" vertical="center" wrapText="1"/>
      <protection/>
    </xf>
    <xf numFmtId="3" fontId="28" fillId="0" borderId="10" xfId="25" applyNumberFormat="1" applyFont="1" applyBorder="1" applyAlignment="1" applyProtection="1">
      <alignment horizontal="center" vertical="center" wrapText="1"/>
      <protection/>
    </xf>
    <xf numFmtId="3" fontId="8" fillId="6" borderId="10" xfId="25" applyNumberFormat="1" applyFont="1" applyFill="1" applyBorder="1" applyAlignment="1" applyProtection="1">
      <alignment horizontal="center" vertical="center" wrapText="1"/>
      <protection/>
    </xf>
    <xf numFmtId="49" fontId="8" fillId="6" borderId="10" xfId="25" applyNumberFormat="1" applyFont="1" applyFill="1" applyBorder="1" applyAlignment="1" applyProtection="1">
      <alignment horizontal="center" vertical="center" wrapText="1"/>
      <protection/>
    </xf>
    <xf numFmtId="0" fontId="12" fillId="0" borderId="10" xfId="25" applyFont="1" applyFill="1" applyBorder="1" applyAlignment="1" applyProtection="1">
      <alignment horizontal="left" vertical="center" wrapText="1"/>
      <protection/>
    </xf>
    <xf numFmtId="0" fontId="12" fillId="0" borderId="10" xfId="25" applyFont="1" applyBorder="1" applyAlignment="1" applyProtection="1">
      <alignment horizontal="left" vertical="center" wrapText="1"/>
      <protection/>
    </xf>
    <xf numFmtId="0" fontId="2" fillId="0" borderId="10" xfId="25" applyFont="1" applyFill="1" applyBorder="1" applyAlignment="1" applyProtection="1">
      <alignment horizontal="left" vertical="center" wrapText="1"/>
      <protection/>
    </xf>
    <xf numFmtId="0" fontId="2" fillId="0" borderId="10" xfId="25" applyFont="1" applyBorder="1" applyAlignment="1" applyProtection="1">
      <alignment horizontal="left" vertical="center" wrapText="1"/>
      <protection/>
    </xf>
    <xf numFmtId="3" fontId="0" fillId="0" borderId="10" xfId="25" applyNumberFormat="1" applyBorder="1" applyAlignment="1" applyProtection="1">
      <alignment horizontal="center" vertical="center" wrapText="1"/>
      <protection/>
    </xf>
    <xf numFmtId="0" fontId="12" fillId="7" borderId="10" xfId="25" applyFont="1" applyFill="1" applyBorder="1" applyAlignment="1" applyProtection="1">
      <alignment horizontal="left" vertical="center" wrapText="1"/>
      <protection/>
    </xf>
    <xf numFmtId="0" fontId="0" fillId="0" borderId="0" xfId="0" applyFont="1" applyAlignment="1">
      <alignment horizontal="left" vertical="top" wrapText="1"/>
    </xf>
    <xf numFmtId="0" fontId="0" fillId="0" borderId="0" xfId="0" applyAlignment="1">
      <alignment horizontal="left" vertical="top"/>
    </xf>
  </cellXfs>
  <cellStyles count="13">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4" xfId="24"/>
    <cellStyle name="Normal 2 2" xfId="25"/>
    <cellStyle name="Normal 2 2 2" xfId="26"/>
  </cellStyles>
  <dxfs count="4">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color indexed="9"/>
        <condense val="0"/>
        <extend val="0"/>
      </font>
      <fill>
        <patternFill patternType="solid">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topLeftCell="A1">
      <selection activeCell="A1" sqref="A1:C1"/>
    </sheetView>
  </sheetViews>
  <sheetFormatPr defaultColWidth="9.140625" defaultRowHeight="12.75"/>
  <cols>
    <col min="1" max="1" width="9.140625" style="4" customWidth="1"/>
    <col min="2" max="2" width="10.421875" style="4" customWidth="1"/>
    <col min="3" max="8" width="9.140625" style="4" customWidth="1"/>
    <col min="9" max="9" width="13.421875" style="4" customWidth="1"/>
    <col min="10" max="16384" width="9.140625" style="4" customWidth="1"/>
  </cols>
  <sheetData>
    <row r="1" spans="1:10" ht="15.75">
      <c r="A1" s="147" t="s">
        <v>198</v>
      </c>
      <c r="B1" s="148"/>
      <c r="C1" s="148"/>
      <c r="D1" s="2"/>
      <c r="E1" s="2"/>
      <c r="F1" s="2"/>
      <c r="G1" s="2"/>
      <c r="H1" s="2"/>
      <c r="I1" s="2"/>
      <c r="J1" s="3"/>
    </row>
    <row r="2" spans="1:10" ht="14.45" customHeight="1">
      <c r="A2" s="149" t="s">
        <v>214</v>
      </c>
      <c r="B2" s="150"/>
      <c r="C2" s="150"/>
      <c r="D2" s="150"/>
      <c r="E2" s="150"/>
      <c r="F2" s="150"/>
      <c r="G2" s="150"/>
      <c r="H2" s="150"/>
      <c r="I2" s="150"/>
      <c r="J2" s="151"/>
    </row>
    <row r="3" spans="1:10" ht="12.75">
      <c r="A3" s="5"/>
      <c r="B3" s="6"/>
      <c r="C3" s="6"/>
      <c r="D3" s="6"/>
      <c r="E3" s="6"/>
      <c r="F3" s="6"/>
      <c r="G3" s="6"/>
      <c r="H3" s="6"/>
      <c r="I3" s="6"/>
      <c r="J3" s="7"/>
    </row>
    <row r="4" spans="1:10" ht="33.6" customHeight="1">
      <c r="A4" s="152" t="s">
        <v>199</v>
      </c>
      <c r="B4" s="153"/>
      <c r="C4" s="153"/>
      <c r="D4" s="153"/>
      <c r="E4" s="154">
        <v>44562</v>
      </c>
      <c r="F4" s="155"/>
      <c r="G4" s="8" t="s">
        <v>0</v>
      </c>
      <c r="H4" s="154">
        <v>44926</v>
      </c>
      <c r="I4" s="155"/>
      <c r="J4" s="9"/>
    </row>
    <row r="5" spans="1:10" s="10" customFormat="1" ht="10.15" customHeight="1">
      <c r="A5" s="156"/>
      <c r="B5" s="157"/>
      <c r="C5" s="157"/>
      <c r="D5" s="157"/>
      <c r="E5" s="157"/>
      <c r="F5" s="157"/>
      <c r="G5" s="157"/>
      <c r="H5" s="157"/>
      <c r="I5" s="157"/>
      <c r="J5" s="158"/>
    </row>
    <row r="6" spans="1:10" ht="20.45" customHeight="1">
      <c r="A6" s="11"/>
      <c r="B6" s="12" t="s">
        <v>219</v>
      </c>
      <c r="C6" s="13"/>
      <c r="D6" s="13"/>
      <c r="E6" s="19">
        <v>2022</v>
      </c>
      <c r="F6" s="14"/>
      <c r="G6" s="8"/>
      <c r="H6" s="14"/>
      <c r="I6" s="15"/>
      <c r="J6" s="16"/>
    </row>
    <row r="7" spans="1:10" s="18" customFormat="1" ht="10.9" customHeight="1">
      <c r="A7" s="11"/>
      <c r="B7" s="13"/>
      <c r="C7" s="13"/>
      <c r="D7" s="13"/>
      <c r="E7" s="17"/>
      <c r="F7" s="17"/>
      <c r="G7" s="8"/>
      <c r="H7" s="14"/>
      <c r="I7" s="15"/>
      <c r="J7" s="16"/>
    </row>
    <row r="8" spans="1:10" ht="20.45" customHeight="1">
      <c r="A8" s="11"/>
      <c r="B8" s="12" t="s">
        <v>220</v>
      </c>
      <c r="C8" s="13"/>
      <c r="D8" s="13"/>
      <c r="E8" s="19">
        <v>4</v>
      </c>
      <c r="F8" s="14"/>
      <c r="G8" s="8"/>
      <c r="H8" s="14"/>
      <c r="I8" s="15"/>
      <c r="J8" s="16"/>
    </row>
    <row r="9" spans="1:10" s="18" customFormat="1" ht="10.9" customHeight="1">
      <c r="A9" s="11"/>
      <c r="B9" s="13"/>
      <c r="C9" s="13"/>
      <c r="D9" s="13"/>
      <c r="E9" s="17"/>
      <c r="F9" s="17"/>
      <c r="G9" s="8"/>
      <c r="H9" s="17"/>
      <c r="I9" s="20"/>
      <c r="J9" s="16"/>
    </row>
    <row r="10" spans="1:10" ht="37.9" customHeight="1">
      <c r="A10" s="143" t="s">
        <v>221</v>
      </c>
      <c r="B10" s="144"/>
      <c r="C10" s="144"/>
      <c r="D10" s="144"/>
      <c r="E10" s="144"/>
      <c r="F10" s="144"/>
      <c r="G10" s="144"/>
      <c r="H10" s="144"/>
      <c r="I10" s="144"/>
      <c r="J10" s="21"/>
    </row>
    <row r="11" spans="1:10" ht="24.6" customHeight="1">
      <c r="A11" s="130" t="s">
        <v>200</v>
      </c>
      <c r="B11" s="145"/>
      <c r="C11" s="137" t="s">
        <v>283</v>
      </c>
      <c r="D11" s="138"/>
      <c r="E11" s="22"/>
      <c r="F11" s="102" t="s">
        <v>222</v>
      </c>
      <c r="G11" s="141"/>
      <c r="H11" s="118" t="s">
        <v>288</v>
      </c>
      <c r="I11" s="119"/>
      <c r="J11" s="23"/>
    </row>
    <row r="12" spans="1:10" ht="14.45" customHeight="1">
      <c r="A12" s="24"/>
      <c r="B12" s="25"/>
      <c r="C12" s="25"/>
      <c r="D12" s="25"/>
      <c r="E12" s="146"/>
      <c r="F12" s="146"/>
      <c r="G12" s="146"/>
      <c r="H12" s="146"/>
      <c r="I12" s="26"/>
      <c r="J12" s="23"/>
    </row>
    <row r="13" spans="1:10" ht="21" customHeight="1">
      <c r="A13" s="101" t="s">
        <v>215</v>
      </c>
      <c r="B13" s="141"/>
      <c r="C13" s="137" t="s">
        <v>284</v>
      </c>
      <c r="D13" s="138"/>
      <c r="E13" s="159"/>
      <c r="F13" s="146"/>
      <c r="G13" s="146"/>
      <c r="H13" s="146"/>
      <c r="I13" s="26"/>
      <c r="J13" s="23"/>
    </row>
    <row r="14" spans="1:10" ht="10.9" customHeight="1">
      <c r="A14" s="22"/>
      <c r="B14" s="26"/>
      <c r="C14" s="25"/>
      <c r="D14" s="25"/>
      <c r="E14" s="108"/>
      <c r="F14" s="108"/>
      <c r="G14" s="108"/>
      <c r="H14" s="108"/>
      <c r="I14" s="25"/>
      <c r="J14" s="27"/>
    </row>
    <row r="15" spans="1:10" ht="22.9" customHeight="1">
      <c r="A15" s="101" t="s">
        <v>201</v>
      </c>
      <c r="B15" s="141"/>
      <c r="C15" s="137" t="s">
        <v>285</v>
      </c>
      <c r="D15" s="138"/>
      <c r="E15" s="142"/>
      <c r="F15" s="132"/>
      <c r="G15" s="28" t="s">
        <v>223</v>
      </c>
      <c r="H15" s="118" t="s">
        <v>287</v>
      </c>
      <c r="I15" s="119"/>
      <c r="J15" s="29"/>
    </row>
    <row r="16" spans="1:10" ht="10.9" customHeight="1">
      <c r="A16" s="22"/>
      <c r="B16" s="26"/>
      <c r="C16" s="25"/>
      <c r="D16" s="25"/>
      <c r="E16" s="108"/>
      <c r="F16" s="108"/>
      <c r="G16" s="108"/>
      <c r="H16" s="108"/>
      <c r="I16" s="25"/>
      <c r="J16" s="27"/>
    </row>
    <row r="17" spans="1:10" ht="22.9" customHeight="1">
      <c r="A17" s="30"/>
      <c r="B17" s="28" t="s">
        <v>224</v>
      </c>
      <c r="C17" s="137" t="s">
        <v>286</v>
      </c>
      <c r="D17" s="138"/>
      <c r="E17" s="31"/>
      <c r="F17" s="31"/>
      <c r="G17" s="31"/>
      <c r="H17" s="31"/>
      <c r="I17" s="31"/>
      <c r="J17" s="29"/>
    </row>
    <row r="18" spans="1:10" ht="12.75">
      <c r="A18" s="139"/>
      <c r="B18" s="140"/>
      <c r="C18" s="108"/>
      <c r="D18" s="108"/>
      <c r="E18" s="108"/>
      <c r="F18" s="108"/>
      <c r="G18" s="108"/>
      <c r="H18" s="108"/>
      <c r="I18" s="25"/>
      <c r="J18" s="27"/>
    </row>
    <row r="19" spans="1:10" ht="12.75">
      <c r="A19" s="130" t="s">
        <v>202</v>
      </c>
      <c r="B19" s="131"/>
      <c r="C19" s="109" t="s">
        <v>289</v>
      </c>
      <c r="D19" s="110"/>
      <c r="E19" s="110"/>
      <c r="F19" s="110"/>
      <c r="G19" s="110"/>
      <c r="H19" s="110"/>
      <c r="I19" s="110"/>
      <c r="J19" s="111"/>
    </row>
    <row r="20" spans="1:10" ht="12.75">
      <c r="A20" s="24"/>
      <c r="B20" s="25"/>
      <c r="C20" s="32"/>
      <c r="D20" s="25"/>
      <c r="E20" s="108"/>
      <c r="F20" s="108"/>
      <c r="G20" s="108"/>
      <c r="H20" s="108"/>
      <c r="I20" s="25"/>
      <c r="J20" s="27"/>
    </row>
    <row r="21" spans="1:10" ht="12.75">
      <c r="A21" s="130" t="s">
        <v>203</v>
      </c>
      <c r="B21" s="131"/>
      <c r="C21" s="118">
        <v>33520</v>
      </c>
      <c r="D21" s="119"/>
      <c r="E21" s="108"/>
      <c r="F21" s="108"/>
      <c r="G21" s="109" t="s">
        <v>290</v>
      </c>
      <c r="H21" s="110"/>
      <c r="I21" s="110"/>
      <c r="J21" s="111"/>
    </row>
    <row r="22" spans="1:10" ht="12.75">
      <c r="A22" s="24"/>
      <c r="B22" s="25"/>
      <c r="C22" s="25"/>
      <c r="D22" s="25"/>
      <c r="E22" s="108"/>
      <c r="F22" s="108"/>
      <c r="G22" s="108"/>
      <c r="H22" s="108"/>
      <c r="I22" s="25"/>
      <c r="J22" s="27"/>
    </row>
    <row r="23" spans="1:10" ht="12.75">
      <c r="A23" s="130" t="s">
        <v>204</v>
      </c>
      <c r="B23" s="131"/>
      <c r="C23" s="109" t="s">
        <v>291</v>
      </c>
      <c r="D23" s="110"/>
      <c r="E23" s="110"/>
      <c r="F23" s="110"/>
      <c r="G23" s="110"/>
      <c r="H23" s="110"/>
      <c r="I23" s="110"/>
      <c r="J23" s="111"/>
    </row>
    <row r="24" spans="1:10" ht="12.75">
      <c r="A24" s="24"/>
      <c r="B24" s="25"/>
      <c r="C24" s="25"/>
      <c r="D24" s="25"/>
      <c r="E24" s="108"/>
      <c r="F24" s="108"/>
      <c r="G24" s="108"/>
      <c r="H24" s="108"/>
      <c r="I24" s="25"/>
      <c r="J24" s="27"/>
    </row>
    <row r="25" spans="1:10" ht="12.75">
      <c r="A25" s="130" t="s">
        <v>205</v>
      </c>
      <c r="B25" s="131"/>
      <c r="C25" s="134" t="s">
        <v>292</v>
      </c>
      <c r="D25" s="135"/>
      <c r="E25" s="135"/>
      <c r="F25" s="135"/>
      <c r="G25" s="135"/>
      <c r="H25" s="135"/>
      <c r="I25" s="135"/>
      <c r="J25" s="136"/>
    </row>
    <row r="26" spans="1:10" ht="12.75">
      <c r="A26" s="24"/>
      <c r="B26" s="25"/>
      <c r="C26" s="32"/>
      <c r="D26" s="25"/>
      <c r="E26" s="108"/>
      <c r="F26" s="108"/>
      <c r="G26" s="108"/>
      <c r="H26" s="108"/>
      <c r="I26" s="25"/>
      <c r="J26" s="27"/>
    </row>
    <row r="27" spans="1:10" ht="12.75">
      <c r="A27" s="130" t="s">
        <v>206</v>
      </c>
      <c r="B27" s="131"/>
      <c r="C27" s="134" t="s">
        <v>293</v>
      </c>
      <c r="D27" s="135"/>
      <c r="E27" s="135"/>
      <c r="F27" s="135"/>
      <c r="G27" s="135"/>
      <c r="H27" s="135"/>
      <c r="I27" s="135"/>
      <c r="J27" s="136"/>
    </row>
    <row r="28" spans="1:10" ht="13.9" customHeight="1">
      <c r="A28" s="24"/>
      <c r="B28" s="25"/>
      <c r="C28" s="32"/>
      <c r="D28" s="25"/>
      <c r="E28" s="108"/>
      <c r="F28" s="108"/>
      <c r="G28" s="108"/>
      <c r="H28" s="108"/>
      <c r="I28" s="25"/>
      <c r="J28" s="27"/>
    </row>
    <row r="29" spans="1:10" ht="22.9" customHeight="1">
      <c r="A29" s="133" t="s">
        <v>216</v>
      </c>
      <c r="B29" s="121"/>
      <c r="C29" s="33">
        <v>179</v>
      </c>
      <c r="D29" s="34"/>
      <c r="E29" s="112"/>
      <c r="F29" s="112"/>
      <c r="G29" s="112"/>
      <c r="H29" s="112"/>
      <c r="I29" s="35"/>
      <c r="J29" s="36"/>
    </row>
    <row r="30" spans="1:10" ht="12.75">
      <c r="A30" s="24"/>
      <c r="B30" s="25"/>
      <c r="C30" s="25"/>
      <c r="D30" s="25"/>
      <c r="E30" s="108"/>
      <c r="F30" s="108"/>
      <c r="G30" s="108"/>
      <c r="H30" s="108"/>
      <c r="I30" s="35"/>
      <c r="J30" s="36"/>
    </row>
    <row r="31" spans="1:10" ht="12.75">
      <c r="A31" s="130" t="s">
        <v>207</v>
      </c>
      <c r="B31" s="131"/>
      <c r="C31" s="49" t="s">
        <v>226</v>
      </c>
      <c r="D31" s="129" t="s">
        <v>225</v>
      </c>
      <c r="E31" s="116"/>
      <c r="F31" s="116"/>
      <c r="G31" s="116"/>
      <c r="H31" s="37"/>
      <c r="I31" s="38" t="s">
        <v>226</v>
      </c>
      <c r="J31" s="39" t="s">
        <v>227</v>
      </c>
    </row>
    <row r="32" spans="1:10" ht="12.75">
      <c r="A32" s="130"/>
      <c r="B32" s="131"/>
      <c r="C32" s="40"/>
      <c r="D32" s="8"/>
      <c r="E32" s="132"/>
      <c r="F32" s="132"/>
      <c r="G32" s="132"/>
      <c r="H32" s="132"/>
      <c r="I32" s="35"/>
      <c r="J32" s="36"/>
    </row>
    <row r="33" spans="1:10" ht="12.75">
      <c r="A33" s="130" t="s">
        <v>217</v>
      </c>
      <c r="B33" s="131"/>
      <c r="C33" s="33" t="s">
        <v>229</v>
      </c>
      <c r="D33" s="129" t="s">
        <v>228</v>
      </c>
      <c r="E33" s="116"/>
      <c r="F33" s="116"/>
      <c r="G33" s="116"/>
      <c r="H33" s="31"/>
      <c r="I33" s="38" t="s">
        <v>229</v>
      </c>
      <c r="J33" s="39" t="s">
        <v>230</v>
      </c>
    </row>
    <row r="34" spans="1:10" ht="12.75">
      <c r="A34" s="24"/>
      <c r="B34" s="25"/>
      <c r="C34" s="25"/>
      <c r="D34" s="25"/>
      <c r="E34" s="108"/>
      <c r="F34" s="108"/>
      <c r="G34" s="108"/>
      <c r="H34" s="108"/>
      <c r="I34" s="25"/>
      <c r="J34" s="27"/>
    </row>
    <row r="35" spans="1:10" ht="12.75">
      <c r="A35" s="129" t="s">
        <v>218</v>
      </c>
      <c r="B35" s="116"/>
      <c r="C35" s="116"/>
      <c r="D35" s="116"/>
      <c r="E35" s="116" t="s">
        <v>208</v>
      </c>
      <c r="F35" s="116"/>
      <c r="G35" s="116"/>
      <c r="H35" s="116"/>
      <c r="I35" s="116"/>
      <c r="J35" s="41" t="s">
        <v>209</v>
      </c>
    </row>
    <row r="36" spans="1:10" ht="12.75">
      <c r="A36" s="24"/>
      <c r="B36" s="25"/>
      <c r="C36" s="25"/>
      <c r="D36" s="25"/>
      <c r="E36" s="108"/>
      <c r="F36" s="108"/>
      <c r="G36" s="108"/>
      <c r="H36" s="108"/>
      <c r="I36" s="25"/>
      <c r="J36" s="36"/>
    </row>
    <row r="37" spans="1:10" ht="12.75">
      <c r="A37" s="124"/>
      <c r="B37" s="125"/>
      <c r="C37" s="125"/>
      <c r="D37" s="125"/>
      <c r="E37" s="124"/>
      <c r="F37" s="125"/>
      <c r="G37" s="125"/>
      <c r="H37" s="125"/>
      <c r="I37" s="126"/>
      <c r="J37" s="42"/>
    </row>
    <row r="38" spans="1:10" ht="12.75">
      <c r="A38" s="24"/>
      <c r="B38" s="25"/>
      <c r="C38" s="32"/>
      <c r="D38" s="128"/>
      <c r="E38" s="128"/>
      <c r="F38" s="128"/>
      <c r="G38" s="128"/>
      <c r="H38" s="128"/>
      <c r="I38" s="128"/>
      <c r="J38" s="27"/>
    </row>
    <row r="39" spans="1:10" ht="12.75">
      <c r="A39" s="124"/>
      <c r="B39" s="125"/>
      <c r="C39" s="125"/>
      <c r="D39" s="126"/>
      <c r="E39" s="124"/>
      <c r="F39" s="125"/>
      <c r="G39" s="125"/>
      <c r="H39" s="125"/>
      <c r="I39" s="126"/>
      <c r="J39" s="33"/>
    </row>
    <row r="40" spans="1:10" ht="12.75">
      <c r="A40" s="24"/>
      <c r="B40" s="25"/>
      <c r="C40" s="32"/>
      <c r="D40" s="43"/>
      <c r="E40" s="128"/>
      <c r="F40" s="128"/>
      <c r="G40" s="128"/>
      <c r="H40" s="128"/>
      <c r="I40" s="26"/>
      <c r="J40" s="27"/>
    </row>
    <row r="41" spans="1:10" ht="12.75">
      <c r="A41" s="124"/>
      <c r="B41" s="125"/>
      <c r="C41" s="125"/>
      <c r="D41" s="126"/>
      <c r="E41" s="124"/>
      <c r="F41" s="125"/>
      <c r="G41" s="125"/>
      <c r="H41" s="125"/>
      <c r="I41" s="126"/>
      <c r="J41" s="33"/>
    </row>
    <row r="42" spans="1:10" ht="12.75">
      <c r="A42" s="24"/>
      <c r="B42" s="25"/>
      <c r="C42" s="32"/>
      <c r="D42" s="43"/>
      <c r="E42" s="128"/>
      <c r="F42" s="128"/>
      <c r="G42" s="128"/>
      <c r="H42" s="128"/>
      <c r="I42" s="26"/>
      <c r="J42" s="27"/>
    </row>
    <row r="43" spans="1:10" ht="12.75">
      <c r="A43" s="124"/>
      <c r="B43" s="125"/>
      <c r="C43" s="125"/>
      <c r="D43" s="126"/>
      <c r="E43" s="124"/>
      <c r="F43" s="125"/>
      <c r="G43" s="125"/>
      <c r="H43" s="125"/>
      <c r="I43" s="126"/>
      <c r="J43" s="33"/>
    </row>
    <row r="44" spans="1:10" ht="12.75">
      <c r="A44" s="44"/>
      <c r="B44" s="32"/>
      <c r="C44" s="122"/>
      <c r="D44" s="122"/>
      <c r="E44" s="108"/>
      <c r="F44" s="108"/>
      <c r="G44" s="122"/>
      <c r="H44" s="122"/>
      <c r="I44" s="122"/>
      <c r="J44" s="27"/>
    </row>
    <row r="45" spans="1:10" ht="12.75">
      <c r="A45" s="124"/>
      <c r="B45" s="125"/>
      <c r="C45" s="125"/>
      <c r="D45" s="126"/>
      <c r="E45" s="124"/>
      <c r="F45" s="125"/>
      <c r="G45" s="125"/>
      <c r="H45" s="125"/>
      <c r="I45" s="126"/>
      <c r="J45" s="33"/>
    </row>
    <row r="46" spans="1:10" ht="12.75">
      <c r="A46" s="44"/>
      <c r="B46" s="32"/>
      <c r="C46" s="32"/>
      <c r="D46" s="25"/>
      <c r="E46" s="127"/>
      <c r="F46" s="127"/>
      <c r="G46" s="122"/>
      <c r="H46" s="122"/>
      <c r="I46" s="25"/>
      <c r="J46" s="27"/>
    </row>
    <row r="47" spans="1:10" ht="12.75">
      <c r="A47" s="124"/>
      <c r="B47" s="125"/>
      <c r="C47" s="125"/>
      <c r="D47" s="126"/>
      <c r="E47" s="124"/>
      <c r="F47" s="125"/>
      <c r="G47" s="125"/>
      <c r="H47" s="125"/>
      <c r="I47" s="126"/>
      <c r="J47" s="33"/>
    </row>
    <row r="48" spans="1:10" ht="12.75">
      <c r="A48" s="44"/>
      <c r="B48" s="32"/>
      <c r="C48" s="32"/>
      <c r="D48" s="25"/>
      <c r="E48" s="108"/>
      <c r="F48" s="108"/>
      <c r="G48" s="122"/>
      <c r="H48" s="122"/>
      <c r="I48" s="25"/>
      <c r="J48" s="45" t="s">
        <v>231</v>
      </c>
    </row>
    <row r="49" spans="1:10" ht="12.75">
      <c r="A49" s="44"/>
      <c r="B49" s="32"/>
      <c r="C49" s="32"/>
      <c r="D49" s="25"/>
      <c r="E49" s="108"/>
      <c r="F49" s="108"/>
      <c r="G49" s="122"/>
      <c r="H49" s="122"/>
      <c r="I49" s="25"/>
      <c r="J49" s="45" t="s">
        <v>232</v>
      </c>
    </row>
    <row r="50" spans="1:10" ht="14.45" customHeight="1">
      <c r="A50" s="101" t="s">
        <v>210</v>
      </c>
      <c r="B50" s="102"/>
      <c r="C50" s="118" t="s">
        <v>232</v>
      </c>
      <c r="D50" s="119"/>
      <c r="E50" s="120" t="s">
        <v>233</v>
      </c>
      <c r="F50" s="121"/>
      <c r="G50" s="109"/>
      <c r="H50" s="110"/>
      <c r="I50" s="110"/>
      <c r="J50" s="111"/>
    </row>
    <row r="51" spans="1:10" ht="12.75">
      <c r="A51" s="44"/>
      <c r="B51" s="32"/>
      <c r="C51" s="122"/>
      <c r="D51" s="122"/>
      <c r="E51" s="108"/>
      <c r="F51" s="108"/>
      <c r="G51" s="123" t="s">
        <v>234</v>
      </c>
      <c r="H51" s="123"/>
      <c r="I51" s="123"/>
      <c r="J51" s="16"/>
    </row>
    <row r="52" spans="1:10" ht="13.9" customHeight="1">
      <c r="A52" s="101" t="s">
        <v>211</v>
      </c>
      <c r="B52" s="102"/>
      <c r="C52" s="109" t="s">
        <v>294</v>
      </c>
      <c r="D52" s="110"/>
      <c r="E52" s="110"/>
      <c r="F52" s="110"/>
      <c r="G52" s="110"/>
      <c r="H52" s="110"/>
      <c r="I52" s="110"/>
      <c r="J52" s="111"/>
    </row>
    <row r="53" spans="1:10" ht="12.75">
      <c r="A53" s="24"/>
      <c r="B53" s="25"/>
      <c r="C53" s="112" t="s">
        <v>212</v>
      </c>
      <c r="D53" s="112"/>
      <c r="E53" s="112"/>
      <c r="F53" s="112"/>
      <c r="G53" s="112"/>
      <c r="H53" s="112"/>
      <c r="I53" s="112"/>
      <c r="J53" s="27"/>
    </row>
    <row r="54" spans="1:10" ht="12.75">
      <c r="A54" s="101" t="s">
        <v>213</v>
      </c>
      <c r="B54" s="102"/>
      <c r="C54" s="113" t="s">
        <v>295</v>
      </c>
      <c r="D54" s="114"/>
      <c r="E54" s="115"/>
      <c r="F54" s="108"/>
      <c r="G54" s="108"/>
      <c r="H54" s="116"/>
      <c r="I54" s="116"/>
      <c r="J54" s="117"/>
    </row>
    <row r="55" spans="1:10" ht="12.75">
      <c r="A55" s="24"/>
      <c r="B55" s="25"/>
      <c r="C55" s="32"/>
      <c r="D55" s="25"/>
      <c r="E55" s="108"/>
      <c r="F55" s="108"/>
      <c r="G55" s="108"/>
      <c r="H55" s="108"/>
      <c r="I55" s="25"/>
      <c r="J55" s="27"/>
    </row>
    <row r="56" spans="1:10" ht="14.45" customHeight="1">
      <c r="A56" s="101" t="s">
        <v>205</v>
      </c>
      <c r="B56" s="102"/>
      <c r="C56" s="103" t="s">
        <v>296</v>
      </c>
      <c r="D56" s="104"/>
      <c r="E56" s="104"/>
      <c r="F56" s="104"/>
      <c r="G56" s="104"/>
      <c r="H56" s="104"/>
      <c r="I56" s="104"/>
      <c r="J56" s="105"/>
    </row>
    <row r="57" spans="1:10" ht="12.75">
      <c r="A57" s="24"/>
      <c r="B57" s="25"/>
      <c r="C57" s="25"/>
      <c r="D57" s="25"/>
      <c r="E57" s="108"/>
      <c r="F57" s="108"/>
      <c r="G57" s="108"/>
      <c r="H57" s="108"/>
      <c r="I57" s="25"/>
      <c r="J57" s="27"/>
    </row>
    <row r="58" spans="1:10" ht="12.75">
      <c r="A58" s="101" t="s">
        <v>235</v>
      </c>
      <c r="B58" s="102"/>
      <c r="C58" s="103" t="s">
        <v>297</v>
      </c>
      <c r="D58" s="104"/>
      <c r="E58" s="104"/>
      <c r="F58" s="104"/>
      <c r="G58" s="104"/>
      <c r="H58" s="104"/>
      <c r="I58" s="104"/>
      <c r="J58" s="105"/>
    </row>
    <row r="59" spans="1:10" ht="14.45" customHeight="1">
      <c r="A59" s="24"/>
      <c r="B59" s="25"/>
      <c r="C59" s="106" t="s">
        <v>236</v>
      </c>
      <c r="D59" s="106"/>
      <c r="E59" s="106"/>
      <c r="F59" s="106"/>
      <c r="G59" s="25"/>
      <c r="H59" s="25"/>
      <c r="I59" s="25"/>
      <c r="J59" s="27"/>
    </row>
    <row r="60" spans="1:10" ht="12.75">
      <c r="A60" s="101" t="s">
        <v>237</v>
      </c>
      <c r="B60" s="102"/>
      <c r="C60" s="103" t="s">
        <v>298</v>
      </c>
      <c r="D60" s="104"/>
      <c r="E60" s="104"/>
      <c r="F60" s="104"/>
      <c r="G60" s="104"/>
      <c r="H60" s="104"/>
      <c r="I60" s="104"/>
      <c r="J60" s="105"/>
    </row>
    <row r="61" spans="1:10" ht="14.45" customHeight="1">
      <c r="A61" s="46"/>
      <c r="B61" s="47"/>
      <c r="C61" s="107" t="s">
        <v>238</v>
      </c>
      <c r="D61" s="107"/>
      <c r="E61" s="107"/>
      <c r="F61" s="107"/>
      <c r="G61" s="107"/>
      <c r="H61" s="47"/>
      <c r="I61" s="47"/>
      <c r="J61" s="48"/>
    </row>
    <row r="68" ht="27" customHeight="1"/>
    <row r="72" ht="38.45" customHeight="1"/>
  </sheetData>
  <sheetProtection algorithmName="SHA-512" hashValue="DGzxpPbyaicgQA9wnVPzHnGPnsQzDkAayo+AUFDtKtXZFS8PRqAoT0gRVrEX/okW77cW9V4j+ptRLqaWJ7iTwA==" saltValue="Whi1AOe/cTbRIwxlc4CFN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zoomScale="110" zoomScaleSheetLayoutView="110" workbookViewId="0" topLeftCell="A8">
      <selection activeCell="I59" sqref="I59"/>
    </sheetView>
  </sheetViews>
  <sheetFormatPr defaultColWidth="8.8515625" defaultRowHeight="12.75"/>
  <cols>
    <col min="1" max="5" width="8.8515625" style="54" customWidth="1"/>
    <col min="6" max="6" width="16.421875" style="54" customWidth="1"/>
    <col min="7" max="7" width="8.8515625" style="54" customWidth="1"/>
    <col min="8" max="8" width="11.140625" style="53" customWidth="1"/>
    <col min="9" max="9" width="13.28125" style="53" customWidth="1"/>
    <col min="10" max="16384" width="8.8515625" style="54" customWidth="1"/>
  </cols>
  <sheetData>
    <row r="1" spans="1:8" ht="12.75">
      <c r="A1" s="163" t="s">
        <v>1</v>
      </c>
      <c r="B1" s="164"/>
      <c r="C1" s="164"/>
      <c r="D1" s="164"/>
      <c r="E1" s="164"/>
      <c r="F1" s="164"/>
      <c r="G1" s="164"/>
      <c r="H1" s="164"/>
    </row>
    <row r="2" spans="1:8" ht="12.75">
      <c r="A2" s="165" t="s">
        <v>300</v>
      </c>
      <c r="B2" s="166"/>
      <c r="C2" s="166"/>
      <c r="D2" s="166"/>
      <c r="E2" s="166"/>
      <c r="F2" s="166"/>
      <c r="G2" s="166"/>
      <c r="H2" s="166"/>
    </row>
    <row r="3" spans="1:9" ht="12.75">
      <c r="A3" s="167" t="s">
        <v>10</v>
      </c>
      <c r="B3" s="168"/>
      <c r="C3" s="168"/>
      <c r="D3" s="168"/>
      <c r="E3" s="168"/>
      <c r="F3" s="168"/>
      <c r="G3" s="168"/>
      <c r="H3" s="168"/>
      <c r="I3" s="169"/>
    </row>
    <row r="4" spans="1:9" ht="12.75" customHeight="1">
      <c r="A4" s="170" t="s">
        <v>299</v>
      </c>
      <c r="B4" s="171"/>
      <c r="C4" s="171"/>
      <c r="D4" s="171"/>
      <c r="E4" s="171"/>
      <c r="F4" s="171"/>
      <c r="G4" s="171"/>
      <c r="H4" s="171"/>
      <c r="I4" s="172"/>
    </row>
    <row r="5" spans="1:9" ht="45.75" thickBot="1">
      <c r="A5" s="173" t="s">
        <v>2</v>
      </c>
      <c r="B5" s="174"/>
      <c r="C5" s="174"/>
      <c r="D5" s="174"/>
      <c r="E5" s="174"/>
      <c r="F5" s="175"/>
      <c r="G5" s="55" t="s">
        <v>3</v>
      </c>
      <c r="H5" s="56" t="s">
        <v>194</v>
      </c>
      <c r="I5" s="57" t="s">
        <v>191</v>
      </c>
    </row>
    <row r="6" spans="1:9" ht="12.75">
      <c r="A6" s="160">
        <v>1</v>
      </c>
      <c r="B6" s="161"/>
      <c r="C6" s="161"/>
      <c r="D6" s="161"/>
      <c r="E6" s="161"/>
      <c r="F6" s="162"/>
      <c r="G6" s="58">
        <v>2</v>
      </c>
      <c r="H6" s="59">
        <v>3</v>
      </c>
      <c r="I6" s="59">
        <v>4</v>
      </c>
    </row>
    <row r="7" spans="1:9" ht="12.75">
      <c r="A7" s="177"/>
      <c r="B7" s="177"/>
      <c r="C7" s="177"/>
      <c r="D7" s="177"/>
      <c r="E7" s="177"/>
      <c r="F7" s="177"/>
      <c r="G7" s="177"/>
      <c r="H7" s="177"/>
      <c r="I7" s="178"/>
    </row>
    <row r="8" spans="1:9" ht="12.75">
      <c r="A8" s="179" t="s">
        <v>12</v>
      </c>
      <c r="B8" s="180"/>
      <c r="C8" s="180"/>
      <c r="D8" s="180"/>
      <c r="E8" s="180"/>
      <c r="F8" s="180"/>
      <c r="G8" s="180"/>
      <c r="H8" s="180"/>
      <c r="I8" s="180"/>
    </row>
    <row r="9" spans="1:9" ht="28.5" customHeight="1">
      <c r="A9" s="181" t="s">
        <v>19</v>
      </c>
      <c r="B9" s="181"/>
      <c r="C9" s="181"/>
      <c r="D9" s="181"/>
      <c r="E9" s="181"/>
      <c r="F9" s="181"/>
      <c r="G9" s="60">
        <v>1</v>
      </c>
      <c r="H9" s="61">
        <f>H10+H11+H12</f>
        <v>336245059</v>
      </c>
      <c r="I9" s="61">
        <f>I10+I11+I12</f>
        <v>356462121</v>
      </c>
    </row>
    <row r="10" spans="1:9" ht="12.75">
      <c r="A10" s="182" t="s">
        <v>20</v>
      </c>
      <c r="B10" s="182"/>
      <c r="C10" s="182"/>
      <c r="D10" s="182"/>
      <c r="E10" s="182"/>
      <c r="F10" s="182"/>
      <c r="G10" s="62">
        <v>2</v>
      </c>
      <c r="H10" s="63">
        <v>20850460</v>
      </c>
      <c r="I10" s="63">
        <v>39649653</v>
      </c>
    </row>
    <row r="11" spans="1:9" ht="12.75">
      <c r="A11" s="182" t="s">
        <v>241</v>
      </c>
      <c r="B11" s="182"/>
      <c r="C11" s="182"/>
      <c r="D11" s="182"/>
      <c r="E11" s="182"/>
      <c r="F11" s="182"/>
      <c r="G11" s="62">
        <v>3</v>
      </c>
      <c r="H11" s="63">
        <v>292491011</v>
      </c>
      <c r="I11" s="63">
        <v>288110185</v>
      </c>
    </row>
    <row r="12" spans="1:9" ht="12.75">
      <c r="A12" s="183" t="s">
        <v>21</v>
      </c>
      <c r="B12" s="183"/>
      <c r="C12" s="183"/>
      <c r="D12" s="183"/>
      <c r="E12" s="183"/>
      <c r="F12" s="183"/>
      <c r="G12" s="62">
        <v>4</v>
      </c>
      <c r="H12" s="63">
        <v>22903588</v>
      </c>
      <c r="I12" s="63">
        <v>28702283</v>
      </c>
    </row>
    <row r="13" spans="1:9" ht="12.75">
      <c r="A13" s="176" t="s">
        <v>22</v>
      </c>
      <c r="B13" s="176"/>
      <c r="C13" s="176"/>
      <c r="D13" s="176"/>
      <c r="E13" s="176"/>
      <c r="F13" s="176"/>
      <c r="G13" s="60">
        <v>5</v>
      </c>
      <c r="H13" s="61">
        <f>H14+H15+H16+H17</f>
        <v>0</v>
      </c>
      <c r="I13" s="61">
        <f>I14+I15+I16+I17</f>
        <v>0</v>
      </c>
    </row>
    <row r="14" spans="1:9" ht="12.75">
      <c r="A14" s="184" t="s">
        <v>23</v>
      </c>
      <c r="B14" s="184"/>
      <c r="C14" s="184"/>
      <c r="D14" s="184"/>
      <c r="E14" s="184"/>
      <c r="F14" s="184"/>
      <c r="G14" s="62">
        <v>6</v>
      </c>
      <c r="H14" s="63">
        <v>0</v>
      </c>
      <c r="I14" s="63">
        <v>0</v>
      </c>
    </row>
    <row r="15" spans="1:9" ht="12.75">
      <c r="A15" s="184" t="s">
        <v>24</v>
      </c>
      <c r="B15" s="184"/>
      <c r="C15" s="184"/>
      <c r="D15" s="184"/>
      <c r="E15" s="184"/>
      <c r="F15" s="184"/>
      <c r="G15" s="62">
        <v>7</v>
      </c>
      <c r="H15" s="63">
        <v>0</v>
      </c>
      <c r="I15" s="63">
        <v>0</v>
      </c>
    </row>
    <row r="16" spans="1:9" ht="12.75">
      <c r="A16" s="184" t="s">
        <v>25</v>
      </c>
      <c r="B16" s="184"/>
      <c r="C16" s="184"/>
      <c r="D16" s="184"/>
      <c r="E16" s="184"/>
      <c r="F16" s="184"/>
      <c r="G16" s="62">
        <v>8</v>
      </c>
      <c r="H16" s="63">
        <v>0</v>
      </c>
      <c r="I16" s="63">
        <v>0</v>
      </c>
    </row>
    <row r="17" spans="1:9" ht="12.75">
      <c r="A17" s="184" t="s">
        <v>26</v>
      </c>
      <c r="B17" s="184"/>
      <c r="C17" s="184"/>
      <c r="D17" s="184"/>
      <c r="E17" s="184"/>
      <c r="F17" s="184"/>
      <c r="G17" s="62">
        <v>9</v>
      </c>
      <c r="H17" s="63">
        <v>0</v>
      </c>
      <c r="I17" s="63">
        <v>0</v>
      </c>
    </row>
    <row r="18" spans="1:9" ht="25.9" customHeight="1">
      <c r="A18" s="176" t="s">
        <v>27</v>
      </c>
      <c r="B18" s="176"/>
      <c r="C18" s="176"/>
      <c r="D18" s="176"/>
      <c r="E18" s="176"/>
      <c r="F18" s="176"/>
      <c r="G18" s="60">
        <v>10</v>
      </c>
      <c r="H18" s="61">
        <f>H19+H20+H21</f>
        <v>1521490</v>
      </c>
      <c r="I18" s="61">
        <f>I19+I20+I21</f>
        <v>0</v>
      </c>
    </row>
    <row r="19" spans="1:9" ht="12.75">
      <c r="A19" s="184" t="s">
        <v>24</v>
      </c>
      <c r="B19" s="184"/>
      <c r="C19" s="184"/>
      <c r="D19" s="184"/>
      <c r="E19" s="184"/>
      <c r="F19" s="184"/>
      <c r="G19" s="62">
        <v>11</v>
      </c>
      <c r="H19" s="63">
        <v>275386</v>
      </c>
      <c r="I19" s="63">
        <v>0</v>
      </c>
    </row>
    <row r="20" spans="1:9" ht="12.75">
      <c r="A20" s="184" t="s">
        <v>25</v>
      </c>
      <c r="B20" s="184"/>
      <c r="C20" s="184"/>
      <c r="D20" s="184"/>
      <c r="E20" s="184"/>
      <c r="F20" s="184"/>
      <c r="G20" s="62">
        <v>12</v>
      </c>
      <c r="H20" s="63">
        <v>1246104</v>
      </c>
      <c r="I20" s="63">
        <v>0</v>
      </c>
    </row>
    <row r="21" spans="1:9" ht="12.75">
      <c r="A21" s="184" t="s">
        <v>26</v>
      </c>
      <c r="B21" s="184"/>
      <c r="C21" s="184"/>
      <c r="D21" s="184"/>
      <c r="E21" s="184"/>
      <c r="F21" s="184"/>
      <c r="G21" s="62">
        <v>13</v>
      </c>
      <c r="H21" s="63">
        <v>0</v>
      </c>
      <c r="I21" s="63">
        <v>0</v>
      </c>
    </row>
    <row r="22" spans="1:9" ht="12.75">
      <c r="A22" s="176" t="s">
        <v>28</v>
      </c>
      <c r="B22" s="176"/>
      <c r="C22" s="176"/>
      <c r="D22" s="176"/>
      <c r="E22" s="176"/>
      <c r="F22" s="176"/>
      <c r="G22" s="60">
        <v>14</v>
      </c>
      <c r="H22" s="61">
        <f>H23+H24</f>
        <v>0</v>
      </c>
      <c r="I22" s="61">
        <f>I23+I24</f>
        <v>0</v>
      </c>
    </row>
    <row r="23" spans="1:9" ht="12.75">
      <c r="A23" s="184" t="s">
        <v>25</v>
      </c>
      <c r="B23" s="184"/>
      <c r="C23" s="184"/>
      <c r="D23" s="184"/>
      <c r="E23" s="184"/>
      <c r="F23" s="184"/>
      <c r="G23" s="62">
        <v>15</v>
      </c>
      <c r="H23" s="63">
        <v>0</v>
      </c>
      <c r="I23" s="63">
        <v>0</v>
      </c>
    </row>
    <row r="24" spans="1:9" ht="12.75">
      <c r="A24" s="184" t="s">
        <v>26</v>
      </c>
      <c r="B24" s="184"/>
      <c r="C24" s="184"/>
      <c r="D24" s="184"/>
      <c r="E24" s="184"/>
      <c r="F24" s="184"/>
      <c r="G24" s="62">
        <v>16</v>
      </c>
      <c r="H24" s="63">
        <v>0</v>
      </c>
      <c r="I24" s="63">
        <v>0</v>
      </c>
    </row>
    <row r="25" spans="1:9" ht="25.9" customHeight="1">
      <c r="A25" s="176" t="s">
        <v>29</v>
      </c>
      <c r="B25" s="176"/>
      <c r="C25" s="176"/>
      <c r="D25" s="176"/>
      <c r="E25" s="176"/>
      <c r="F25" s="176"/>
      <c r="G25" s="60">
        <v>17</v>
      </c>
      <c r="H25" s="61">
        <f>H26+H27+H28</f>
        <v>232046885</v>
      </c>
      <c r="I25" s="61">
        <f>I26+I27+I28</f>
        <v>216911256</v>
      </c>
    </row>
    <row r="26" spans="1:9" ht="12.75">
      <c r="A26" s="184" t="s">
        <v>24</v>
      </c>
      <c r="B26" s="184"/>
      <c r="C26" s="184"/>
      <c r="D26" s="184"/>
      <c r="E26" s="184"/>
      <c r="F26" s="184"/>
      <c r="G26" s="62">
        <v>18</v>
      </c>
      <c r="H26" s="63">
        <v>2240774</v>
      </c>
      <c r="I26" s="63">
        <v>141000</v>
      </c>
    </row>
    <row r="27" spans="1:9" ht="12.75">
      <c r="A27" s="184" t="s">
        <v>25</v>
      </c>
      <c r="B27" s="184"/>
      <c r="C27" s="184"/>
      <c r="D27" s="184"/>
      <c r="E27" s="184"/>
      <c r="F27" s="184"/>
      <c r="G27" s="62">
        <v>19</v>
      </c>
      <c r="H27" s="63">
        <v>229000989</v>
      </c>
      <c r="I27" s="63">
        <v>216028745</v>
      </c>
    </row>
    <row r="28" spans="1:9" ht="12.75">
      <c r="A28" s="184" t="s">
        <v>26</v>
      </c>
      <c r="B28" s="184"/>
      <c r="C28" s="184"/>
      <c r="D28" s="184"/>
      <c r="E28" s="184"/>
      <c r="F28" s="184"/>
      <c r="G28" s="62">
        <v>20</v>
      </c>
      <c r="H28" s="63">
        <v>805122</v>
      </c>
      <c r="I28" s="63">
        <v>741511</v>
      </c>
    </row>
    <row r="29" spans="1:9" ht="12.75">
      <c r="A29" s="176" t="s">
        <v>30</v>
      </c>
      <c r="B29" s="176"/>
      <c r="C29" s="176"/>
      <c r="D29" s="176"/>
      <c r="E29" s="176"/>
      <c r="F29" s="176"/>
      <c r="G29" s="60">
        <v>21</v>
      </c>
      <c r="H29" s="61">
        <f>H30+H31</f>
        <v>919058604</v>
      </c>
      <c r="I29" s="61">
        <f>I30+I31</f>
        <v>970303010</v>
      </c>
    </row>
    <row r="30" spans="1:9" ht="12.75">
      <c r="A30" s="184" t="s">
        <v>25</v>
      </c>
      <c r="B30" s="184"/>
      <c r="C30" s="184"/>
      <c r="D30" s="184"/>
      <c r="E30" s="184"/>
      <c r="F30" s="184"/>
      <c r="G30" s="62">
        <v>22</v>
      </c>
      <c r="H30" s="63">
        <v>0</v>
      </c>
      <c r="I30" s="63">
        <v>15425962</v>
      </c>
    </row>
    <row r="31" spans="1:9" ht="12.75">
      <c r="A31" s="184" t="s">
        <v>26</v>
      </c>
      <c r="B31" s="184"/>
      <c r="C31" s="184"/>
      <c r="D31" s="184"/>
      <c r="E31" s="184"/>
      <c r="F31" s="184"/>
      <c r="G31" s="62">
        <v>23</v>
      </c>
      <c r="H31" s="63">
        <v>919058604</v>
      </c>
      <c r="I31" s="63">
        <v>954877048</v>
      </c>
    </row>
    <row r="32" spans="1:9" ht="12.75">
      <c r="A32" s="184" t="s">
        <v>31</v>
      </c>
      <c r="B32" s="184"/>
      <c r="C32" s="184"/>
      <c r="D32" s="184"/>
      <c r="E32" s="184"/>
      <c r="F32" s="184"/>
      <c r="G32" s="62">
        <v>24</v>
      </c>
      <c r="H32" s="63">
        <v>0</v>
      </c>
      <c r="I32" s="63">
        <v>0</v>
      </c>
    </row>
    <row r="33" spans="1:9" ht="28.9" customHeight="1">
      <c r="A33" s="184" t="s">
        <v>32</v>
      </c>
      <c r="B33" s="184"/>
      <c r="C33" s="184"/>
      <c r="D33" s="184"/>
      <c r="E33" s="184"/>
      <c r="F33" s="184"/>
      <c r="G33" s="62">
        <v>25</v>
      </c>
      <c r="H33" s="63">
        <v>0</v>
      </c>
      <c r="I33" s="63">
        <v>0</v>
      </c>
    </row>
    <row r="34" spans="1:9" ht="12.75">
      <c r="A34" s="184" t="s">
        <v>33</v>
      </c>
      <c r="B34" s="184"/>
      <c r="C34" s="184"/>
      <c r="D34" s="184"/>
      <c r="E34" s="184"/>
      <c r="F34" s="184"/>
      <c r="G34" s="62">
        <v>26</v>
      </c>
      <c r="H34" s="63">
        <v>0</v>
      </c>
      <c r="I34" s="63">
        <v>0</v>
      </c>
    </row>
    <row r="35" spans="1:9" ht="12.75">
      <c r="A35" s="184" t="s">
        <v>34</v>
      </c>
      <c r="B35" s="184"/>
      <c r="C35" s="184"/>
      <c r="D35" s="184"/>
      <c r="E35" s="184"/>
      <c r="F35" s="184"/>
      <c r="G35" s="62">
        <v>27</v>
      </c>
      <c r="H35" s="63">
        <v>21935847</v>
      </c>
      <c r="I35" s="63">
        <v>22944127</v>
      </c>
    </row>
    <row r="36" spans="1:9" ht="12.75">
      <c r="A36" s="184" t="s">
        <v>35</v>
      </c>
      <c r="B36" s="184"/>
      <c r="C36" s="184"/>
      <c r="D36" s="184"/>
      <c r="E36" s="184"/>
      <c r="F36" s="184"/>
      <c r="G36" s="62">
        <v>28</v>
      </c>
      <c r="H36" s="63">
        <v>14575159</v>
      </c>
      <c r="I36" s="63">
        <v>19092017</v>
      </c>
    </row>
    <row r="37" spans="1:9" ht="12.75">
      <c r="A37" s="184" t="s">
        <v>36</v>
      </c>
      <c r="B37" s="184"/>
      <c r="C37" s="184"/>
      <c r="D37" s="184"/>
      <c r="E37" s="184"/>
      <c r="F37" s="184"/>
      <c r="G37" s="62">
        <v>29</v>
      </c>
      <c r="H37" s="63">
        <v>1464236</v>
      </c>
      <c r="I37" s="63">
        <v>2477398</v>
      </c>
    </row>
    <row r="38" spans="1:9" ht="12.75">
      <c r="A38" s="184" t="s">
        <v>37</v>
      </c>
      <c r="B38" s="184"/>
      <c r="C38" s="184"/>
      <c r="D38" s="184"/>
      <c r="E38" s="184"/>
      <c r="F38" s="184"/>
      <c r="G38" s="62">
        <v>30</v>
      </c>
      <c r="H38" s="63">
        <v>8272899</v>
      </c>
      <c r="I38" s="63">
        <v>8978015</v>
      </c>
    </row>
    <row r="39" spans="1:9" ht="27.6" customHeight="1">
      <c r="A39" s="184" t="s">
        <v>38</v>
      </c>
      <c r="B39" s="184"/>
      <c r="C39" s="184"/>
      <c r="D39" s="184"/>
      <c r="E39" s="184"/>
      <c r="F39" s="184"/>
      <c r="G39" s="62">
        <v>31</v>
      </c>
      <c r="H39" s="63">
        <v>0</v>
      </c>
      <c r="I39" s="63">
        <v>0</v>
      </c>
    </row>
    <row r="40" spans="1:9" ht="12.75">
      <c r="A40" s="186" t="s">
        <v>39</v>
      </c>
      <c r="B40" s="186"/>
      <c r="C40" s="186"/>
      <c r="D40" s="186"/>
      <c r="E40" s="186"/>
      <c r="F40" s="186"/>
      <c r="G40" s="60">
        <v>32</v>
      </c>
      <c r="H40" s="64">
        <f>H9+H13+H18+H22+H25+H29+H32+H33+H34+H35+H36+H37+H38+H39</f>
        <v>1535120179</v>
      </c>
      <c r="I40" s="64">
        <f>I9+I13+I18+I22+I25+I29+I32+I33+I34+I35+I36+I37+I38+I39</f>
        <v>1597167944</v>
      </c>
    </row>
    <row r="41" spans="1:9" ht="12.75">
      <c r="A41" s="179" t="s">
        <v>13</v>
      </c>
      <c r="B41" s="180"/>
      <c r="C41" s="180"/>
      <c r="D41" s="180"/>
      <c r="E41" s="180"/>
      <c r="F41" s="180"/>
      <c r="G41" s="180"/>
      <c r="H41" s="180"/>
      <c r="I41" s="180"/>
    </row>
    <row r="42" spans="1:9" ht="12.75">
      <c r="A42" s="176" t="s">
        <v>40</v>
      </c>
      <c r="B42" s="185"/>
      <c r="C42" s="185"/>
      <c r="D42" s="185"/>
      <c r="E42" s="185"/>
      <c r="F42" s="185"/>
      <c r="G42" s="60">
        <v>33</v>
      </c>
      <c r="H42" s="61">
        <f>H43+H44+H45+H46+H47</f>
        <v>0</v>
      </c>
      <c r="I42" s="61">
        <f>I43+I44+I45+I46+I47</f>
        <v>0</v>
      </c>
    </row>
    <row r="43" spans="1:9" ht="12.75">
      <c r="A43" s="184" t="s">
        <v>41</v>
      </c>
      <c r="B43" s="184"/>
      <c r="C43" s="184"/>
      <c r="D43" s="184"/>
      <c r="E43" s="184"/>
      <c r="F43" s="184"/>
      <c r="G43" s="62">
        <v>34</v>
      </c>
      <c r="H43" s="63">
        <v>0</v>
      </c>
      <c r="I43" s="63">
        <v>0</v>
      </c>
    </row>
    <row r="44" spans="1:9" ht="12.75">
      <c r="A44" s="184" t="s">
        <v>42</v>
      </c>
      <c r="B44" s="184"/>
      <c r="C44" s="184"/>
      <c r="D44" s="184"/>
      <c r="E44" s="184"/>
      <c r="F44" s="184"/>
      <c r="G44" s="62">
        <v>35</v>
      </c>
      <c r="H44" s="63">
        <v>0</v>
      </c>
      <c r="I44" s="63">
        <v>0</v>
      </c>
    </row>
    <row r="45" spans="1:9" ht="12.75">
      <c r="A45" s="184" t="s">
        <v>43</v>
      </c>
      <c r="B45" s="184"/>
      <c r="C45" s="184"/>
      <c r="D45" s="184"/>
      <c r="E45" s="184"/>
      <c r="F45" s="184"/>
      <c r="G45" s="62">
        <v>36</v>
      </c>
      <c r="H45" s="63">
        <v>0</v>
      </c>
      <c r="I45" s="63">
        <v>0</v>
      </c>
    </row>
    <row r="46" spans="1:9" ht="12.75">
      <c r="A46" s="184" t="s">
        <v>44</v>
      </c>
      <c r="B46" s="184"/>
      <c r="C46" s="184"/>
      <c r="D46" s="184"/>
      <c r="E46" s="184"/>
      <c r="F46" s="184"/>
      <c r="G46" s="62">
        <v>37</v>
      </c>
      <c r="H46" s="63">
        <v>0</v>
      </c>
      <c r="I46" s="63">
        <v>0</v>
      </c>
    </row>
    <row r="47" spans="1:9" ht="12.75">
      <c r="A47" s="184" t="s">
        <v>45</v>
      </c>
      <c r="B47" s="184"/>
      <c r="C47" s="184"/>
      <c r="D47" s="184"/>
      <c r="E47" s="184"/>
      <c r="F47" s="184"/>
      <c r="G47" s="62">
        <v>38</v>
      </c>
      <c r="H47" s="63">
        <v>0</v>
      </c>
      <c r="I47" s="63">
        <v>0</v>
      </c>
    </row>
    <row r="48" spans="1:9" ht="27.6" customHeight="1">
      <c r="A48" s="176" t="s">
        <v>46</v>
      </c>
      <c r="B48" s="185"/>
      <c r="C48" s="185"/>
      <c r="D48" s="185"/>
      <c r="E48" s="185"/>
      <c r="F48" s="185"/>
      <c r="G48" s="60">
        <v>39</v>
      </c>
      <c r="H48" s="61">
        <f>H49+H50+H51</f>
        <v>0</v>
      </c>
      <c r="I48" s="61">
        <f>I49+I50+I51</f>
        <v>0</v>
      </c>
    </row>
    <row r="49" spans="1:9" ht="12.75">
      <c r="A49" s="184" t="s">
        <v>43</v>
      </c>
      <c r="B49" s="184"/>
      <c r="C49" s="184"/>
      <c r="D49" s="184"/>
      <c r="E49" s="184"/>
      <c r="F49" s="184"/>
      <c r="G49" s="62">
        <v>40</v>
      </c>
      <c r="H49" s="63">
        <v>0</v>
      </c>
      <c r="I49" s="63">
        <v>0</v>
      </c>
    </row>
    <row r="50" spans="1:9" ht="12.75">
      <c r="A50" s="184" t="s">
        <v>44</v>
      </c>
      <c r="B50" s="184"/>
      <c r="C50" s="184"/>
      <c r="D50" s="184"/>
      <c r="E50" s="184"/>
      <c r="F50" s="184"/>
      <c r="G50" s="62">
        <v>41</v>
      </c>
      <c r="H50" s="63">
        <v>0</v>
      </c>
      <c r="I50" s="63">
        <v>0</v>
      </c>
    </row>
    <row r="51" spans="1:9" ht="12.75">
      <c r="A51" s="184" t="s">
        <v>45</v>
      </c>
      <c r="B51" s="184"/>
      <c r="C51" s="184"/>
      <c r="D51" s="184"/>
      <c r="E51" s="184"/>
      <c r="F51" s="184"/>
      <c r="G51" s="62">
        <v>42</v>
      </c>
      <c r="H51" s="63">
        <v>0</v>
      </c>
      <c r="I51" s="63">
        <v>0</v>
      </c>
    </row>
    <row r="52" spans="1:9" ht="12.75">
      <c r="A52" s="176" t="s">
        <v>47</v>
      </c>
      <c r="B52" s="185"/>
      <c r="C52" s="185"/>
      <c r="D52" s="185"/>
      <c r="E52" s="185"/>
      <c r="F52" s="185"/>
      <c r="G52" s="60">
        <v>43</v>
      </c>
      <c r="H52" s="61">
        <f>H53+H54+H55</f>
        <v>1342362127</v>
      </c>
      <c r="I52" s="61">
        <f>I53+I54+I55</f>
        <v>1413639834</v>
      </c>
    </row>
    <row r="53" spans="1:9" ht="12.75">
      <c r="A53" s="184" t="s">
        <v>43</v>
      </c>
      <c r="B53" s="184"/>
      <c r="C53" s="184"/>
      <c r="D53" s="184"/>
      <c r="E53" s="184"/>
      <c r="F53" s="184"/>
      <c r="G53" s="62">
        <v>44</v>
      </c>
      <c r="H53" s="63">
        <v>1340633316</v>
      </c>
      <c r="I53" s="63">
        <v>1410994411</v>
      </c>
    </row>
    <row r="54" spans="1:9" ht="12.75">
      <c r="A54" s="184" t="s">
        <v>44</v>
      </c>
      <c r="B54" s="184"/>
      <c r="C54" s="184"/>
      <c r="D54" s="184"/>
      <c r="E54" s="184"/>
      <c r="F54" s="184"/>
      <c r="G54" s="62">
        <v>45</v>
      </c>
      <c r="H54" s="63">
        <v>0</v>
      </c>
      <c r="I54" s="63">
        <v>0</v>
      </c>
    </row>
    <row r="55" spans="1:9" ht="12.75">
      <c r="A55" s="184" t="s">
        <v>45</v>
      </c>
      <c r="B55" s="184"/>
      <c r="C55" s="184"/>
      <c r="D55" s="184"/>
      <c r="E55" s="184"/>
      <c r="F55" s="184"/>
      <c r="G55" s="62">
        <v>46</v>
      </c>
      <c r="H55" s="63">
        <v>1728811</v>
      </c>
      <c r="I55" s="63">
        <v>2645423</v>
      </c>
    </row>
    <row r="56" spans="1:9" ht="12.75">
      <c r="A56" s="184" t="s">
        <v>48</v>
      </c>
      <c r="B56" s="184"/>
      <c r="C56" s="184"/>
      <c r="D56" s="184"/>
      <c r="E56" s="184"/>
      <c r="F56" s="184"/>
      <c r="G56" s="62">
        <v>47</v>
      </c>
      <c r="H56" s="63">
        <v>0</v>
      </c>
      <c r="I56" s="63">
        <v>0</v>
      </c>
    </row>
    <row r="57" spans="1:9" ht="24" customHeight="1">
      <c r="A57" s="187" t="s">
        <v>49</v>
      </c>
      <c r="B57" s="187"/>
      <c r="C57" s="187"/>
      <c r="D57" s="187"/>
      <c r="E57" s="187"/>
      <c r="F57" s="187"/>
      <c r="G57" s="62">
        <v>48</v>
      </c>
      <c r="H57" s="63">
        <v>0</v>
      </c>
      <c r="I57" s="63">
        <v>0</v>
      </c>
    </row>
    <row r="58" spans="1:9" ht="12.75">
      <c r="A58" s="187" t="s">
        <v>242</v>
      </c>
      <c r="B58" s="187"/>
      <c r="C58" s="187"/>
      <c r="D58" s="187"/>
      <c r="E58" s="187"/>
      <c r="F58" s="187"/>
      <c r="G58" s="62">
        <v>49</v>
      </c>
      <c r="H58" s="63">
        <v>4504792</v>
      </c>
      <c r="I58" s="63">
        <v>4905905</v>
      </c>
    </row>
    <row r="59" spans="1:9" ht="12.75">
      <c r="A59" s="187" t="s">
        <v>50</v>
      </c>
      <c r="B59" s="184"/>
      <c r="C59" s="184"/>
      <c r="D59" s="184"/>
      <c r="E59" s="184"/>
      <c r="F59" s="184"/>
      <c r="G59" s="62">
        <v>50</v>
      </c>
      <c r="H59" s="63">
        <v>473673</v>
      </c>
      <c r="I59" s="63">
        <v>1592718</v>
      </c>
    </row>
    <row r="60" spans="1:9" ht="12.75">
      <c r="A60" s="187" t="s">
        <v>51</v>
      </c>
      <c r="B60" s="187"/>
      <c r="C60" s="187"/>
      <c r="D60" s="187"/>
      <c r="E60" s="187"/>
      <c r="F60" s="187"/>
      <c r="G60" s="62">
        <v>51</v>
      </c>
      <c r="H60" s="63">
        <v>0</v>
      </c>
      <c r="I60" s="63">
        <v>0</v>
      </c>
    </row>
    <row r="61" spans="1:9" ht="12.75">
      <c r="A61" s="187" t="s">
        <v>52</v>
      </c>
      <c r="B61" s="187"/>
      <c r="C61" s="187"/>
      <c r="D61" s="187"/>
      <c r="E61" s="187"/>
      <c r="F61" s="187"/>
      <c r="G61" s="62">
        <v>52</v>
      </c>
      <c r="H61" s="63">
        <v>15470191</v>
      </c>
      <c r="I61" s="63">
        <v>15250613</v>
      </c>
    </row>
    <row r="62" spans="1:9" ht="31.15" customHeight="1">
      <c r="A62" s="187" t="s">
        <v>53</v>
      </c>
      <c r="B62" s="187"/>
      <c r="C62" s="187"/>
      <c r="D62" s="187"/>
      <c r="E62" s="187"/>
      <c r="F62" s="187"/>
      <c r="G62" s="62">
        <v>53</v>
      </c>
      <c r="H62" s="63">
        <v>0</v>
      </c>
      <c r="I62" s="63">
        <v>0</v>
      </c>
    </row>
    <row r="63" spans="1:9" ht="12.75">
      <c r="A63" s="186" t="s">
        <v>54</v>
      </c>
      <c r="B63" s="188"/>
      <c r="C63" s="188"/>
      <c r="D63" s="188"/>
      <c r="E63" s="188"/>
      <c r="F63" s="188"/>
      <c r="G63" s="60">
        <v>54</v>
      </c>
      <c r="H63" s="65">
        <f>H42+H48+H52+H56+H57+H58+H59+H60+H61+H62</f>
        <v>1362810783</v>
      </c>
      <c r="I63" s="65">
        <f>I42+I48+I52+I56+I57+I58+I59+I60+I61+I62</f>
        <v>1435389070</v>
      </c>
    </row>
    <row r="64" spans="1:9" ht="12.75">
      <c r="A64" s="179" t="s">
        <v>14</v>
      </c>
      <c r="B64" s="189"/>
      <c r="C64" s="189"/>
      <c r="D64" s="189"/>
      <c r="E64" s="189"/>
      <c r="F64" s="189"/>
      <c r="G64" s="189"/>
      <c r="H64" s="189"/>
      <c r="I64" s="189"/>
    </row>
    <row r="65" spans="1:9" ht="12.75">
      <c r="A65" s="184" t="s">
        <v>243</v>
      </c>
      <c r="B65" s="184"/>
      <c r="C65" s="184"/>
      <c r="D65" s="184"/>
      <c r="E65" s="184"/>
      <c r="F65" s="184"/>
      <c r="G65" s="62">
        <v>55</v>
      </c>
      <c r="H65" s="63">
        <v>91897200</v>
      </c>
      <c r="I65" s="63">
        <v>91897200</v>
      </c>
    </row>
    <row r="66" spans="1:9" ht="12.75">
      <c r="A66" s="184" t="s">
        <v>55</v>
      </c>
      <c r="B66" s="184"/>
      <c r="C66" s="184"/>
      <c r="D66" s="184"/>
      <c r="E66" s="184"/>
      <c r="F66" s="184"/>
      <c r="G66" s="62">
        <v>56</v>
      </c>
      <c r="H66" s="63">
        <v>148620</v>
      </c>
      <c r="I66" s="63">
        <v>148620</v>
      </c>
    </row>
    <row r="67" spans="1:9" ht="12.75">
      <c r="A67" s="184" t="s">
        <v>244</v>
      </c>
      <c r="B67" s="184"/>
      <c r="C67" s="184"/>
      <c r="D67" s="184"/>
      <c r="E67" s="184"/>
      <c r="F67" s="184"/>
      <c r="G67" s="62">
        <v>57</v>
      </c>
      <c r="H67" s="63">
        <v>0</v>
      </c>
      <c r="I67" s="63">
        <v>0</v>
      </c>
    </row>
    <row r="68" spans="1:9" ht="12.75">
      <c r="A68" s="184" t="s">
        <v>245</v>
      </c>
      <c r="B68" s="184"/>
      <c r="C68" s="184"/>
      <c r="D68" s="184"/>
      <c r="E68" s="184"/>
      <c r="F68" s="184"/>
      <c r="G68" s="62">
        <v>58</v>
      </c>
      <c r="H68" s="63">
        <v>0</v>
      </c>
      <c r="I68" s="63">
        <v>0</v>
      </c>
    </row>
    <row r="69" spans="1:9" ht="12.75">
      <c r="A69" s="184" t="s">
        <v>56</v>
      </c>
      <c r="B69" s="184"/>
      <c r="C69" s="184"/>
      <c r="D69" s="184"/>
      <c r="E69" s="184"/>
      <c r="F69" s="184"/>
      <c r="G69" s="62">
        <v>59</v>
      </c>
      <c r="H69" s="63">
        <v>843923</v>
      </c>
      <c r="I69" s="63">
        <v>-16942314</v>
      </c>
    </row>
    <row r="70" spans="1:9" ht="12.75">
      <c r="A70" s="184" t="s">
        <v>57</v>
      </c>
      <c r="B70" s="184"/>
      <c r="C70" s="184"/>
      <c r="D70" s="184"/>
      <c r="E70" s="184"/>
      <c r="F70" s="184"/>
      <c r="G70" s="62">
        <v>60</v>
      </c>
      <c r="H70" s="63">
        <v>67093427</v>
      </c>
      <c r="I70" s="63">
        <v>69909803</v>
      </c>
    </row>
    <row r="71" spans="1:9" ht="12.75">
      <c r="A71" s="184" t="s">
        <v>58</v>
      </c>
      <c r="B71" s="184"/>
      <c r="C71" s="184"/>
      <c r="D71" s="184"/>
      <c r="E71" s="184"/>
      <c r="F71" s="184"/>
      <c r="G71" s="62">
        <v>61</v>
      </c>
      <c r="H71" s="63">
        <v>0</v>
      </c>
      <c r="I71" s="63">
        <v>0</v>
      </c>
    </row>
    <row r="72" spans="1:9" ht="12.75">
      <c r="A72" s="184" t="s">
        <v>59</v>
      </c>
      <c r="B72" s="184"/>
      <c r="C72" s="184"/>
      <c r="D72" s="184"/>
      <c r="E72" s="184"/>
      <c r="F72" s="184"/>
      <c r="G72" s="62">
        <v>62</v>
      </c>
      <c r="H72" s="63">
        <v>15182803</v>
      </c>
      <c r="I72" s="63">
        <v>16102198</v>
      </c>
    </row>
    <row r="73" spans="1:9" ht="12.75">
      <c r="A73" s="184" t="s">
        <v>60</v>
      </c>
      <c r="B73" s="184"/>
      <c r="C73" s="184"/>
      <c r="D73" s="184"/>
      <c r="E73" s="184"/>
      <c r="F73" s="184"/>
      <c r="G73" s="62">
        <v>63</v>
      </c>
      <c r="H73" s="63">
        <v>-6592348</v>
      </c>
      <c r="I73" s="63">
        <v>-6592348</v>
      </c>
    </row>
    <row r="74" spans="1:9" ht="12.75">
      <c r="A74" s="184" t="s">
        <v>61</v>
      </c>
      <c r="B74" s="184"/>
      <c r="C74" s="184"/>
      <c r="D74" s="184"/>
      <c r="E74" s="184"/>
      <c r="F74" s="184"/>
      <c r="G74" s="62">
        <v>64</v>
      </c>
      <c r="H74" s="63">
        <v>3735771</v>
      </c>
      <c r="I74" s="63">
        <v>7255715</v>
      </c>
    </row>
    <row r="75" spans="1:9" ht="12.75">
      <c r="A75" s="184" t="s">
        <v>62</v>
      </c>
      <c r="B75" s="184"/>
      <c r="C75" s="184"/>
      <c r="D75" s="184"/>
      <c r="E75" s="184"/>
      <c r="F75" s="184"/>
      <c r="G75" s="62">
        <v>65</v>
      </c>
      <c r="H75" s="63">
        <v>0</v>
      </c>
      <c r="I75" s="63">
        <v>0</v>
      </c>
    </row>
    <row r="76" spans="1:9" ht="12.75">
      <c r="A76" s="184" t="s">
        <v>63</v>
      </c>
      <c r="B76" s="184"/>
      <c r="C76" s="184"/>
      <c r="D76" s="184"/>
      <c r="E76" s="184"/>
      <c r="F76" s="184"/>
      <c r="G76" s="62">
        <v>66</v>
      </c>
      <c r="H76" s="63">
        <v>0</v>
      </c>
      <c r="I76" s="63">
        <v>0</v>
      </c>
    </row>
    <row r="77" spans="1:9" ht="12.75">
      <c r="A77" s="186" t="s">
        <v>64</v>
      </c>
      <c r="B77" s="186"/>
      <c r="C77" s="186"/>
      <c r="D77" s="186"/>
      <c r="E77" s="186"/>
      <c r="F77" s="186"/>
      <c r="G77" s="60">
        <v>67</v>
      </c>
      <c r="H77" s="64">
        <f>H65+H66+H67+H68+H69+H70+H71+H72+H73+H74+H75+H76</f>
        <v>172309396</v>
      </c>
      <c r="I77" s="64">
        <f>I65+I66+I67+I68+I69+I70+I71+I72+I73+I74+I75+I76</f>
        <v>161778874</v>
      </c>
    </row>
    <row r="78" spans="1:9" ht="12.75">
      <c r="A78" s="186" t="s">
        <v>65</v>
      </c>
      <c r="B78" s="188"/>
      <c r="C78" s="188"/>
      <c r="D78" s="188"/>
      <c r="E78" s="188"/>
      <c r="F78" s="188"/>
      <c r="G78" s="60">
        <v>68</v>
      </c>
      <c r="H78" s="64">
        <f>H63+H77</f>
        <v>1535120179</v>
      </c>
      <c r="I78" s="64">
        <f>I63+I77</f>
        <v>1597167944</v>
      </c>
    </row>
  </sheetData>
  <sheetProtection algorithmName="SHA-512" hashValue="U4GKWegS24/EH7KgjfKkO/2U7qLgbgg++uXHJdn+gZ1sIP3Y8Jfa7AbfLWCMpl+nTSPxYhjdtA3D9YKQMsKsNw==" saltValue="sgfQ4jTRAGyPgJWbcE9cCQ=="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102">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formula1>999999999999</formula1>
    </dataValidation>
    <dataValidation type="whole" operator="notEqual" allowBlank="1" showInputMessage="1" showErrorMessage="1" errorTitle="Pogrešan unos" error="Mogu se unijeti samo cjelobrojne vrijednosti." sqref="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formula1>999999999999</formula1>
    </dataValidation>
    <dataValidation type="whole" operator="notEqual" allowBlank="1" showInputMessage="1" showErrorMessage="1" errorTitle="Pogrešan unos" error="Mogu se unijeti samo cjelobrojne vrijednosti." sqref="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formula1>999999999999</formula1>
    </dataValidation>
    <dataValidation type="whole" operator="notEqual" allowBlank="1" showInputMessage="1" showErrorMessage="1" errorTitle="Pogrešan unos" error="Mogu se unijeti samo cjelobrojne vrijednosti." sqref="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formula1>999999999999</formula1>
    </dataValidation>
    <dataValidation type="whole" operator="notEqual" allowBlank="1" showInputMessage="1" showErrorMessage="1" errorTitle="Pogrešan unos" error="Mogu se unijeti samo cjelobrojne vrijednosti." sqref="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formula1>999999999999</formula1>
    </dataValidation>
    <dataValidation type="whole" operator="notEqual" allowBlank="1" showInputMessage="1" showErrorMessage="1" errorTitle="Pogrešan unos" error="Mogu se unijeti samo cjelobrojne vrijednosti." sqref="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formula1>999999999999</formula1>
    </dataValidation>
    <dataValidation type="whole" operator="notEqual" allowBlank="1" showInputMessage="1" showErrorMessage="1" errorTitle="Pogrešan unos" error="Mogu se unijeti samo cjelobrojne vrijednosti." sqref="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formula1>999999999999</formula1>
    </dataValidation>
    <dataValidation type="whole" operator="notEqual" allowBlank="1" showInputMessage="1" showErrorMessage="1" errorTitle="Pogrešan unos" error="Mogu se unijeti samo cjelobrojne vrijednosti." sqref="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formula1>999999999999</formula1>
    </dataValidation>
    <dataValidation type="whole" operator="notEqual" allowBlank="1" showInputMessage="1" showErrorMessage="1" errorTitle="Pogrešan unos" error="Mogu se unijeti samo cjelobrojne vrijednosti." sqref="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formula1>999999999999</formula1>
    </dataValidation>
    <dataValidation type="whole" operator="notEqual" allowBlank="1" showInputMessage="1" showErrorMessage="1" errorTitle="Pogrešan unos" error="Mogu se unijeti samo cjelobrojne vrijednosti." sqref="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formula1>999999999999</formula1>
    </dataValidation>
    <dataValidation type="whole" operator="notEqual" allowBlank="1" showInputMessage="1" showErrorMessage="1" errorTitle="Pogrešan unos" error="Mogu se unijeti samo cjelobrojne vrijednosti." sqref="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formula1>999999999999</formula1>
    </dataValidation>
    <dataValidation type="whole" operator="notEqual" allowBlank="1" showInputMessage="1" showErrorMessage="1" errorTitle="Pogrešan unos" error="Mogu se unijeti samo cjelobrojne vrijednosti." sqref="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formula1>999999999999</formula1>
    </dataValidation>
    <dataValidation type="whole" operator="notEqual" allowBlank="1" showInputMessage="1" showErrorMessage="1" errorTitle="Pogrešan unos" error="Mogu se unijeti samo cjelobrojne vrijednosti." sqref="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formula1>999999999999</formula1>
    </dataValidation>
    <dataValidation type="whole" operator="notEqual" allowBlank="1" showInputMessage="1" showErrorMessage="1" errorTitle="Pogrešan unos" error="Mogu se unijeti samo cjelobrojne vrijednosti." sqref="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formula1>999999999999</formula1>
    </dataValidation>
    <dataValidation type="whole" operator="notEqual" allowBlank="1" showInputMessage="1" showErrorMessage="1" errorTitle="Pogrešan unos" error="Mogu se unijeti samo cjelobrojne vrijednosti." sqref="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formula1>999999999999</formula1>
    </dataValidation>
    <dataValidation type="whole" operator="notEqual" allowBlank="1" showInputMessage="1" showErrorMessage="1" errorTitle="Pogrešan unos" error="Mogu se unijeti samo cjelobrojne vrijednosti." sqref="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formula1>999999999999</formula1>
    </dataValidation>
    <dataValidation type="whole" operator="notEqual" allowBlank="1" showInputMessage="1" showErrorMessage="1" errorTitle="Pogrešan unos" error="Mogu se unijeti samo cjelobrojne vrijednosti." sqref="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formula1>999999999999</formula1>
    </dataValidation>
    <dataValidation type="whole" operator="notEqual" allowBlank="1" showInputMessage="1" showErrorMessage="1" errorTitle="Pogrešan unos" error="Mogu se unijeti samo cjelobrojne vrijednosti." sqref="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formula1>999999999999</formula1>
    </dataValidation>
    <dataValidation type="whole" operator="notEqual" allowBlank="1" showInputMessage="1" showErrorMessage="1" errorTitle="Pogrešan unos" error="Mogu se unijeti samo cjelobrojne vrijednosti." sqref="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formula1>999999999999</formula1>
    </dataValidation>
    <dataValidation type="whole" operator="notEqual" allowBlank="1" showInputMessage="1" showErrorMessage="1" errorTitle="Pogrešan unos" error="Mogu se unijeti samo cjelobrojne vrijednosti." sqref="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formula1>999999999999</formula1>
    </dataValidation>
    <dataValidation type="whole" operator="notEqual" allowBlank="1" showInputMessage="1" showErrorMessage="1" errorTitle="Pogrešan unos" error="Mogu se unijeti samo cjelobrojne pozitivne ili negativne vrijednosti." sqref="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formula1>999999999999</formula1>
    </dataValidation>
    <dataValidation type="whole" operator="notEqual" allowBlank="1" showInputMessage="1" showErrorMessage="1" errorTitle="Pogrešan unos" error="Mogu se unijeti samo cjelobrojne pozitivne ili negativne vrijednosti." sqref="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formula1>999999999999</formula1>
    </dataValidation>
    <dataValidation type="whole" operator="notEqual" allowBlank="1" showInputMessage="1" showErrorMessage="1" errorTitle="Pogrešan unos" error="Mogu se unijeti samo cjelobrojne pozitivne ili negativne vrijednosti." sqref="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formula1>999999999999</formula1>
    </dataValidation>
    <dataValidation type="whole" operator="notEqual" allowBlank="1" showInputMessage="1" showErrorMessage="1" errorTitle="Pogrešan unos" error="Mogu se unijeti samo cjelobrojne pozitivne ili negativne vrijednosti." sqref="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formula1>999999999999</formula1>
    </dataValidation>
    <dataValidation type="whole" operator="notEqual" allowBlank="1" showInputMessage="1" showErrorMessage="1" errorTitle="Pogrešan unos" error="Mogu se unijeti samo cjelobrojne pozitivne ili negativne vrijednosti." sqref="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formula1>999999999999</formula1>
    </dataValidation>
    <dataValidation type="whole" operator="notEqual" allowBlank="1" showInputMessage="1" showErrorMessage="1" errorTitle="Pogrešan unos" error="Mogu se unijeti samo cjelobrojne pozitivne ili negativne vrijednosti." sqref="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formula1>999999999999</formula1>
    </dataValidation>
    <dataValidation type="whole" operator="notEqual" allowBlank="1" showInputMessage="1" showErrorMessage="1" errorTitle="Pogrešan unos" error="Mogu se unijeti samo cjelobrojne pozitivne ili negativne vrijednosti." sqref="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formula1>999999999999</formula1>
    </dataValidation>
    <dataValidation type="whole" operator="notEqual" allowBlank="1" showInputMessage="1" showErrorMessage="1" errorTitle="Pogrešan unos" error="Mogu se unijeti samo cjelobrojne pozitivne ili negativne vrijednosti." sqref="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formula1>999999999999</formula1>
    </dataValidation>
    <dataValidation type="whole" operator="notEqual" allowBlank="1" showInputMessage="1" showErrorMessage="1" errorTitle="Pogrešan unos" error="Mogu se unijeti samo cjelobrojne pozitivne ili negativne vrijednosti." sqref="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formula1>9999999999</formula1>
    </dataValidation>
    <dataValidation type="whole" operator="notEqual" allowBlank="1" showInputMessage="1" showErrorMessage="1" errorTitle="Pogrešan unos" error="Mogu se unijeti samo cjelobrojne pozitivne ili negativne vrijednosti." sqref="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formula1>9999999999</formula1>
    </dataValidation>
    <dataValidation type="whole" operator="notEqual" allowBlank="1" showInputMessage="1" showErrorMessage="1" errorTitle="Pogrešan unos" error="Mogu se unijeti samo cjelobrojne pozitivne ili negativne vrijednosti." sqref="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formula1>9999999999</formula1>
    </dataValidation>
    <dataValidation type="whole" operator="notEqual" allowBlank="1" showInputMessage="1" showErrorMessage="1" errorTitle="Pogrešan unos" error="Mogu se unijeti samo cjelobrojne pozitivne ili negativne vrijednosti." sqref="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formula1>9999999999</formula1>
    </dataValidation>
    <dataValidation type="whole" operator="notEqual" allowBlank="1" showInputMessage="1" showErrorMessage="1" errorTitle="Pogrešan unos" error="Mogu se unijeti samo cjelobrojne pozitivne ili negativne vrijednosti." sqref="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formula1>9999999999</formula1>
    </dataValidation>
    <dataValidation type="whole" operator="notEqual" allowBlank="1" showInputMessage="1" showErrorMessage="1" errorTitle="Pogrešan unos" error="Mogu se unijeti samo cjelobrojne pozitivne ili negativne vrijednosti." sqref="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formula1>9999999999</formula1>
    </dataValidation>
    <dataValidation type="whole" operator="notEqual" allowBlank="1" showInputMessage="1" showErrorMessage="1" errorTitle="Pogrešan unos" error="Mogu se unijeti samo cjelobrojne pozitivne ili negativne vrijednosti." sqref="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formula1>9999999999</formula1>
    </dataValidation>
    <dataValidation type="whole" operator="notEqual" allowBlank="1" showInputMessage="1" showErrorMessage="1" errorTitle="Pogrešan unos" error="Mogu se unijeti samo cjelobrojne pozitivne ili negativne vrijednosti." sqref="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formula1>9999999999</formula1>
    </dataValidation>
    <dataValidation type="whole" operator="notEqual" allowBlank="1" showInputMessage="1" showErrorMessage="1" errorTitle="Pogrešan unos" error="Mogu se unijeti samo cjelobrojne pozitivne ili negativne vrijednosti." sqref="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formula1>9999999999</formula1>
    </dataValidation>
    <dataValidation type="whole" operator="notEqual" allowBlank="1" showInputMessage="1" showErrorMessage="1" errorTitle="Pogrešan unos" error="Mogu se unijeti samo cjelobrojne pozitivne ili negativne vrijednosti." sqref="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formula1>9999999999</formula1>
    </dataValidation>
    <dataValidation type="whole" operator="notEqual" allowBlank="1" showInputMessage="1" showErrorMessage="1" errorTitle="Pogrešan unos" error="Mogu se unijeti samo cjelobrojne vrijednosti. Ova AOP oznaka može se unijeti i s negativnim predznakom" sqref="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formula1>9999999999</formula1>
    </dataValidation>
    <dataValidation type="whole" operator="notEqual" allowBlank="1" showInputMessage="1" showErrorMessage="1" errorTitle="Pogrešan unos" error="Mogu se unijeti samo cjelobrojne vrijednosti. Ova AOP oznaka može se unijeti i s negativnim predznakom" sqref="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formula1>9999999999</formula1>
    </dataValidation>
    <dataValidation type="whole" operator="notEqual" allowBlank="1" showInputMessage="1" showErrorMessage="1" errorTitle="Pogrešan unos" error="Mogu se unijeti samo cjelobrojne vrijednosti. Ova AOP oznaka može se unijeti i s negativnim predznakom" sqref="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formula1>9999999999</formula1>
    </dataValidation>
    <dataValidation type="whole" operator="notEqual" allowBlank="1" showInputMessage="1" showErrorMessage="1" errorTitle="Pogrešan unos" error="Mogu se unijeti samo cjelobrojne vrijednosti. Ova AOP oznaka može se unijeti i s negativnim predznakom" sqref="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formula1>9999999999</formula1>
    </dataValidation>
    <dataValidation type="whole" operator="notEqual" allowBlank="1" showInputMessage="1" showErrorMessage="1" errorTitle="Pogrešan unos" error="Mogu se unijeti samo cjelobrojne vrijednosti. Ova AOP oznaka može se unijeti i s negativnim predznakom" sqref="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formula1>9999999999</formula1>
    </dataValidation>
    <dataValidation type="whole" operator="notEqual" allowBlank="1" showInputMessage="1" showErrorMessage="1" errorTitle="Pogrešan unos" error="Mogu se unijeti samo cjelobrojne vrijednosti. Ova AOP oznaka može se unijeti i s negativnim predznakom" sqref="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formula1>9999999999</formula1>
    </dataValidation>
    <dataValidation type="whole" operator="notEqual" allowBlank="1" showInputMessage="1" showErrorMessage="1" errorTitle="Pogrešan unos" error="Mogu se unijeti samo cjelobrojne vrijednosti. Ova AOP oznaka može se unijeti i s negativnim predznakom" sqref="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formula1>9999999999</formula1>
    </dataValidation>
    <dataValidation type="whole" operator="notEqual" allowBlank="1" showInputMessage="1" showErrorMessage="1" errorTitle="Pogrešan unos" error="Mogu se unijeti samo cjelobrojne vrijednosti. Ova AOP oznaka može se unijeti i s negativnim predznakom" sqref="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formula1>9999999999</formula1>
    </dataValidation>
    <dataValidation type="whole" operator="notEqual" allowBlank="1" showInputMessage="1" showErrorMessage="1" errorTitle="Pogrešan unos" error="Mogu se unijeti samo cjelobrojne vrijednosti. Ova AOP oznaka može se unijeti i s negativnim predznakom" sqref="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formula1>0</formula1>
    </dataValidation>
    <dataValidation type="whole" operator="greaterThanOrEqual" allowBlank="1" showInputMessage="1" showErrorMessage="1" errorTitle="Pogrešan unos" error="Mogu se unijeti samo cjelobrojne pozitivne vrijednosti." sqref="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formula1>0</formula1>
    </dataValidation>
    <dataValidation type="whole" operator="greaterThanOrEqual" allowBlank="1" showInputMessage="1" showErrorMessage="1" errorTitle="Pogrešan unos" error="Mogu se unijeti samo cjelobrojne pozitivne vrijednosti." sqref="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formula1>0</formula1>
    </dataValidation>
    <dataValidation type="whole" operator="greaterThanOrEqual" allowBlank="1" showInputMessage="1" showErrorMessage="1" errorTitle="Pogrešan unos" error="Mogu se unijeti samo cjelobrojne pozitivne vrijednosti." sqref="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formula1>0</formula1>
    </dataValidation>
    <dataValidation type="whole" operator="greaterThanOrEqual" allowBlank="1" showInputMessage="1" showErrorMessage="1" errorTitle="Pogrešan unos" error="Mogu se unijeti samo cjelobrojne pozitivne vrijednosti." sqref="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formula1>0</formula1>
    </dataValidation>
    <dataValidation type="whole" operator="greaterThanOrEqual" allowBlank="1" showInputMessage="1" showErrorMessage="1" errorTitle="Pogrešan unos" error="Mogu se unijeti samo cjelobrojne pozitivne vrijednosti." sqref="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formula1>0</formula1>
    </dataValidation>
    <dataValidation type="whole" operator="greaterThanOrEqual" allowBlank="1" showInputMessage="1" showErrorMessage="1" errorTitle="Pogrešan unos" error="Mogu se unijeti samo cjelobrojne pozitivne vrijednosti." sqref="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formula1>0</formula1>
    </dataValidation>
    <dataValidation type="whole" operator="greaterThanOrEqual" allowBlank="1" showInputMessage="1" showErrorMessage="1" errorTitle="Pogrešan unos" error="Mogu se unijeti samo cjelobrojne pozitivne vrijednosti." sqref="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formula1>0</formula1>
    </dataValidation>
    <dataValidation type="whole" operator="greaterThanOrEqual" allowBlank="1" showInputMessage="1" showErrorMessage="1" errorTitle="Pogrešan unos" error="Mogu se unijeti samo cjelobrojne pozitivne vrijednosti." sqref="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formula1>0</formula1>
    </dataValidation>
    <dataValidation type="whole" operator="greaterThanOrEqual" allowBlank="1" showInputMessage="1" showErrorMessage="1" errorTitle="Pogrešan unos" error="Mogu se unijeti samo cjelobrojne pozitivne vrijednosti." sqref="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formula1>0</formula1>
    </dataValidation>
    <dataValidation type="whole" operator="greaterThanOrEqual" allowBlank="1" showInputMessage="1" showErrorMessage="1" errorTitle="Pogrešan unos" error="Mogu se unijeti samo cjelobrojne pozitivne vrijednosti." sqref="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formula1>0</formula1>
    </dataValidation>
    <dataValidation type="whole" operator="greaterThanOrEqual" allowBlank="1" showInputMessage="1" showErrorMessage="1" errorTitle="Pogrešan unos" error="Mogu se unijeti samo cjelobrojne pozitivne vrijednosti." sqref="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formula1>0</formula1>
    </dataValidation>
    <dataValidation type="whole" operator="greaterThanOrEqual" allowBlank="1" showInputMessage="1" showErrorMessage="1" errorTitle="Pogrešan unos" error="Mogu se unijeti samo cjelobrojne pozitivne vrijednosti." sqref="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formula1>0</formula1>
    </dataValidation>
    <dataValidation type="whole" operator="greaterThanOrEqual" allowBlank="1" showInputMessage="1" showErrorMessage="1" errorTitle="Pogrešan unos" error="Mogu se unijeti samo cjelobrojne pozitivne vrijednosti." sqref="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formula1>0</formula1>
    </dataValidation>
    <dataValidation type="whole" operator="greaterThanOrEqual" allowBlank="1" showInputMessage="1" showErrorMessage="1" errorTitle="Pogrešan unos" error="Mogu se unijeti samo cjelobrojne pozitivne vrijednosti." sqref="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formula1>0</formula1>
    </dataValidation>
    <dataValidation type="whole" operator="greaterThanOrEqual" allowBlank="1" showInputMessage="1" showErrorMessage="1" errorTitle="Pogrešan unos" error="Mogu se unijeti samo cjelobrojne pozitivne vrijednosti." sqref="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formula1>0</formula1>
    </dataValidation>
    <dataValidation type="whole" operator="greaterThanOrEqual" allowBlank="1" showInputMessage="1" showErrorMessage="1" errorTitle="Pogrešan unos" error="Mogu se unijeti samo cjelobrojne pozitivne vrijednosti." sqref="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formula1>0</formula1>
    </dataValidation>
    <dataValidation type="whole" operator="greaterThanOrEqual" allowBlank="1" showInputMessage="1" showErrorMessage="1" errorTitle="Pogrešan unos" error="Mogu se unijeti samo cjelobrojne pozitivne vrijednosti." sqref="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formula1>0</formula1>
    </dataValidation>
    <dataValidation type="whole" operator="greaterThanOrEqual" allowBlank="1" showInputMessage="1" showErrorMessage="1" errorTitle="Pogrešan unos" error="Mogu se unijeti samo cjelobrojne pozitivne vrijednosti." sqref="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formula1>0</formula1>
    </dataValidation>
    <dataValidation type="whole" operator="greaterThanOrEqual" allowBlank="1" showInputMessage="1" showErrorMessage="1" errorTitle="Pogrešan unos" error="Mogu se unijeti samo cjelobrojne pozitivne vrijednosti." sqref="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formula1>0</formula1>
    </dataValidation>
    <dataValidation type="whole" operator="greaterThanOrEqual" allowBlank="1" showInputMessage="1" showErrorMessage="1" errorTitle="Pogrešan unos" error="Mogu se unijeti samo cjelobrojne pozitivne vrijednosti." sqref="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formula1>0</formula1>
    </dataValidation>
    <dataValidation type="whole" operator="greaterThanOrEqual" allowBlank="1" showInputMessage="1" showErrorMessage="1" errorTitle="Pogrešan unos" error="Mogu se unijeti samo cjelobrojne pozitivne vrijednosti." sqref="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formula1>0</formula1>
    </dataValidation>
    <dataValidation type="whole" operator="greaterThanOrEqual" allowBlank="1" showInputMessage="1" showErrorMessage="1" errorTitle="Pogrešan unos" error="Mogu se unijeti samo cjelobrojne pozitivne vrijednosti." sqref="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formula1>0</formula1>
    </dataValidation>
    <dataValidation type="whole" operator="greaterThanOrEqual" allowBlank="1" showInputMessage="1" showErrorMessage="1" errorTitle="Pogrešan unos" error="Mogu se unijeti samo cjelobrojne pozitivne vrijednosti." sqref="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formula1>0</formula1>
    </dataValidation>
    <dataValidation type="whole" operator="greaterThanOrEqual" allowBlank="1" showInputMessage="1" showErrorMessage="1" errorTitle="Pogrešan unos" error="Mogu se unijeti samo cjelobrojne pozitivne vrijednosti." sqref="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formula1>0</formula1>
    </dataValidation>
    <dataValidation type="whole" operator="greaterThanOrEqual" allowBlank="1" showInputMessage="1" showErrorMessage="1" errorTitle="Pogrešan unos" error="Mogu se unijeti samo cjelobrojne pozitivne vrijednosti." sqref="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ormula1>0</formula1>
    </dataValidation>
    <dataValidation type="whole" operator="greaterThanOrEqual" allowBlank="1" showInputMessage="1" showErrorMessage="1" errorTitle="Pogrešan unos" error="Mogu se unijeti samo cjelobrojne pozitivne vrijednosti." sqref="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formula1>0</formula1>
    </dataValidation>
    <dataValidation type="whole" operator="greaterThanOrEqual" allowBlank="1" showInputMessage="1" showErrorMessage="1" errorTitle="Pogrešan unos" error="Mogu se unijeti samo cjelobrojne pozitivne vrijednosti." sqref="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formula1>0</formula1>
    </dataValidation>
    <dataValidation type="whole" operator="greaterThanOrEqual" allowBlank="1" showInputMessage="1" showErrorMessage="1" errorTitle="Pogrešan unos" error="Mogu se unijeti samo cjelobrojne pozitivne vrijednosti." sqref="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formula1>0</formula1>
    </dataValidation>
    <dataValidation type="whole" operator="greaterThanOrEqual" allowBlank="1" showInputMessage="1" showErrorMessage="1" errorTitle="Pogrešan unos" error="Mogu se unijeti samo cjelobrojne pozitivne vrijednosti." sqref="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formula1>0</formula1>
    </dataValidation>
    <dataValidation type="whole" operator="greaterThanOrEqual" allowBlank="1" showInputMessage="1" showErrorMessage="1" errorTitle="Pogrešan unos" error="Mogu se unijeti samo cjelobrojne pozitivne vrijednosti." sqref="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formula1>0</formula1>
    </dataValidation>
    <dataValidation type="whole" operator="greaterThanOrEqual" allowBlank="1" showInputMessage="1" showErrorMessage="1" errorTitle="Pogrešan unos" error="Mogu se unijeti samo cjelobrojne pozitivne vrijednosti." sqref="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formula1>0</formula1>
    </dataValidation>
    <dataValidation type="whole" operator="greaterThanOrEqual" allowBlank="1" showInputMessage="1" showErrorMessage="1" errorTitle="Pogrešan unos" error="Mogu se unijeti samo cjelobrojne pozitivne vrijednosti." sqref="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formula1>0</formula1>
    </dataValidation>
    <dataValidation type="whole" operator="greaterThanOrEqual" allowBlank="1" showInputMessage="1" showErrorMessage="1" errorTitle="Pogrešan unos" error="Mogu se unijeti samo cjelobrojne pozitivne vrijednosti." sqref="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formula1>0</formula1>
    </dataValidation>
    <dataValidation type="whole" operator="greaterThanOrEqual" allowBlank="1" showInputMessage="1" showErrorMessage="1" errorTitle="Pogrešan unos" error="Mogu se unijeti samo cjelobrojne pozitivne vrijednosti." sqref="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formula1>0</formula1>
    </dataValidation>
    <dataValidation type="whole" operator="greaterThanOrEqual" allowBlank="1" showInputMessage="1" showErrorMessage="1" errorTitle="Pogrešan unos" error="Mogu se unijeti samo cjelobrojne pozitivne vrijednosti." sqref="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formula1>0</formula1>
    </dataValidation>
    <dataValidation type="whole" operator="greaterThanOrEqual" allowBlank="1" showInputMessage="1" showErrorMessage="1" errorTitle="Pogrešan unos" error="Mogu se unijeti samo cjelobrojne pozitivne vrijednosti." sqref="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formula1>0</formula1>
    </dataValidation>
    <dataValidation type="whole" operator="greaterThanOrEqual" allowBlank="1" showInputMessage="1" showErrorMessage="1" errorTitle="Pogrešan unos" error="Mogu se unijeti samo cjelobrojne pozitivne vrijednosti." sqref="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formula1>0</formula1>
    </dataValidation>
    <dataValidation type="whole" operator="greaterThanOrEqual" allowBlank="1" showInputMessage="1" showErrorMessage="1" errorTitle="Pogrešan unos" error="Mogu se unijeti samo cjelobrojne pozitivne vrijednosti." sqref="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formula1>0</formula1>
    </dataValidation>
    <dataValidation type="whole" operator="greaterThanOrEqual" allowBlank="1" showInputMessage="1" showErrorMessage="1" errorTitle="Pogrešan unos" error="Mogu se unijeti samo cjelobrojne pozitivne vrijednosti." sqref="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formula1>0</formula1>
    </dataValidation>
    <dataValidation type="whole" operator="greaterThanOrEqual" allowBlank="1" showInputMessage="1" showErrorMessage="1" errorTitle="Pogrešan unos" error="Mogu se unijeti samo cjelobrojne pozitivne vrijednosti." sqref="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formula1>0</formula1>
    </dataValidation>
    <dataValidation type="whole" operator="greaterThanOrEqual" allowBlank="1" showInputMessage="1" showErrorMessage="1" errorTitle="Pogrešan unos" error="Mogu se unijeti samo cjelobrojne pozitivne vrijednosti." sqref="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formula1>0</formula1>
    </dataValidation>
    <dataValidation type="whole" operator="greaterThanOrEqual" allowBlank="1" showInputMessage="1" showErrorMessage="1" errorTitle="Pogrešan unos" error="Mogu se unijeti samo cjelobrojne pozitivne vrijednosti." sqref="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ormula1>0</formula1>
    </dataValidation>
    <dataValidation type="whole" operator="greaterThanOrEqual" allowBlank="1" showInputMessage="1" showErrorMessage="1" errorTitle="Pogrešan unos" error="Mogu se unijeti samo cjelobrojne pozitivne vrijednosti." sqref="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formula1>0</formula1>
    </dataValidation>
    <dataValidation type="whole" operator="greaterThanOrEqual" allowBlank="1" showInputMessage="1" showErrorMessage="1" errorTitle="Pogrešan unos" error="Mogu se unijeti samo cjelobrojne pozitivne vrijednosti." sqref="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formula1>0</formula1>
    </dataValidation>
    <dataValidation type="whole" operator="greaterThanOrEqual" allowBlank="1" showInputMessage="1" showErrorMessage="1" errorTitle="Pogrešan unos" error="Mogu se unijeti samo cjelobrojne pozitivne vrijednosti." sqref="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formula1>0</formula1>
    </dataValidation>
    <dataValidation type="whole" operator="greaterThanOrEqual" allowBlank="1" showInputMessage="1" showErrorMessage="1" errorTitle="Pogrešan unos" error="Mogu se unijeti samo cjelobrojne pozitivne vrijednosti." sqref="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formula1>0</formula1>
    </dataValidation>
    <dataValidation type="whole" operator="greaterThanOrEqual" allowBlank="1" showInputMessage="1" showErrorMessage="1" errorTitle="Pogrešan unos" error="Mogu se unijeti samo cjelobrojne pozitivne vrijednosti." sqref="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SheetLayoutView="110" workbookViewId="0" topLeftCell="A23">
      <selection activeCell="K74" sqref="K74"/>
    </sheetView>
  </sheetViews>
  <sheetFormatPr defaultColWidth="9.140625" defaultRowHeight="12.75"/>
  <cols>
    <col min="1" max="7" width="9.140625" style="67" customWidth="1"/>
    <col min="8" max="8" width="11.7109375" style="66" customWidth="1"/>
    <col min="9" max="9" width="14.57421875" style="66" customWidth="1"/>
    <col min="10" max="10" width="15.140625" style="67" customWidth="1"/>
    <col min="11" max="11" width="13.28125" style="67" customWidth="1"/>
    <col min="12" max="260" width="9.140625" style="67" customWidth="1"/>
    <col min="261" max="261" width="9.8515625" style="67" bestFit="1" customWidth="1"/>
    <col min="262" max="262" width="11.7109375" style="67" bestFit="1" customWidth="1"/>
    <col min="263" max="516" width="9.140625" style="67" customWidth="1"/>
    <col min="517" max="517" width="9.8515625" style="67" bestFit="1" customWidth="1"/>
    <col min="518" max="518" width="11.7109375" style="67" bestFit="1" customWidth="1"/>
    <col min="519" max="772" width="9.140625" style="67" customWidth="1"/>
    <col min="773" max="773" width="9.8515625" style="67" bestFit="1" customWidth="1"/>
    <col min="774" max="774" width="11.7109375" style="67" bestFit="1" customWidth="1"/>
    <col min="775" max="1028" width="9.140625" style="67" customWidth="1"/>
    <col min="1029" max="1029" width="9.8515625" style="67" bestFit="1" customWidth="1"/>
    <col min="1030" max="1030" width="11.7109375" style="67" bestFit="1" customWidth="1"/>
    <col min="1031" max="1284" width="9.140625" style="67" customWidth="1"/>
    <col min="1285" max="1285" width="9.8515625" style="67" bestFit="1" customWidth="1"/>
    <col min="1286" max="1286" width="11.7109375" style="67" bestFit="1" customWidth="1"/>
    <col min="1287" max="1540" width="9.140625" style="67" customWidth="1"/>
    <col min="1541" max="1541" width="9.8515625" style="67" bestFit="1" customWidth="1"/>
    <col min="1542" max="1542" width="11.7109375" style="67" bestFit="1" customWidth="1"/>
    <col min="1543" max="1796" width="9.140625" style="67" customWidth="1"/>
    <col min="1797" max="1797" width="9.8515625" style="67" bestFit="1" customWidth="1"/>
    <col min="1798" max="1798" width="11.7109375" style="67" bestFit="1" customWidth="1"/>
    <col min="1799" max="2052" width="9.140625" style="67" customWidth="1"/>
    <col min="2053" max="2053" width="9.8515625" style="67" bestFit="1" customWidth="1"/>
    <col min="2054" max="2054" width="11.7109375" style="67" bestFit="1" customWidth="1"/>
    <col min="2055" max="2308" width="9.140625" style="67" customWidth="1"/>
    <col min="2309" max="2309" width="9.8515625" style="67" bestFit="1" customWidth="1"/>
    <col min="2310" max="2310" width="11.7109375" style="67" bestFit="1" customWidth="1"/>
    <col min="2311" max="2564" width="9.140625" style="67" customWidth="1"/>
    <col min="2565" max="2565" width="9.8515625" style="67" bestFit="1" customWidth="1"/>
    <col min="2566" max="2566" width="11.7109375" style="67" bestFit="1" customWidth="1"/>
    <col min="2567" max="2820" width="9.140625" style="67" customWidth="1"/>
    <col min="2821" max="2821" width="9.8515625" style="67" bestFit="1" customWidth="1"/>
    <col min="2822" max="2822" width="11.7109375" style="67" bestFit="1" customWidth="1"/>
    <col min="2823" max="3076" width="9.140625" style="67" customWidth="1"/>
    <col min="3077" max="3077" width="9.8515625" style="67" bestFit="1" customWidth="1"/>
    <col min="3078" max="3078" width="11.7109375" style="67" bestFit="1" customWidth="1"/>
    <col min="3079" max="3332" width="9.140625" style="67" customWidth="1"/>
    <col min="3333" max="3333" width="9.8515625" style="67" bestFit="1" customWidth="1"/>
    <col min="3334" max="3334" width="11.7109375" style="67" bestFit="1" customWidth="1"/>
    <col min="3335" max="3588" width="9.140625" style="67" customWidth="1"/>
    <col min="3589" max="3589" width="9.8515625" style="67" bestFit="1" customWidth="1"/>
    <col min="3590" max="3590" width="11.7109375" style="67" bestFit="1" customWidth="1"/>
    <col min="3591" max="3844" width="9.140625" style="67" customWidth="1"/>
    <col min="3845" max="3845" width="9.8515625" style="67" bestFit="1" customWidth="1"/>
    <col min="3846" max="3846" width="11.7109375" style="67" bestFit="1" customWidth="1"/>
    <col min="3847" max="4100" width="9.140625" style="67" customWidth="1"/>
    <col min="4101" max="4101" width="9.8515625" style="67" bestFit="1" customWidth="1"/>
    <col min="4102" max="4102" width="11.7109375" style="67" bestFit="1" customWidth="1"/>
    <col min="4103" max="4356" width="9.140625" style="67" customWidth="1"/>
    <col min="4357" max="4357" width="9.8515625" style="67" bestFit="1" customWidth="1"/>
    <col min="4358" max="4358" width="11.7109375" style="67" bestFit="1" customWidth="1"/>
    <col min="4359" max="4612" width="9.140625" style="67" customWidth="1"/>
    <col min="4613" max="4613" width="9.8515625" style="67" bestFit="1" customWidth="1"/>
    <col min="4614" max="4614" width="11.7109375" style="67" bestFit="1" customWidth="1"/>
    <col min="4615" max="4868" width="9.140625" style="67" customWidth="1"/>
    <col min="4869" max="4869" width="9.8515625" style="67" bestFit="1" customWidth="1"/>
    <col min="4870" max="4870" width="11.7109375" style="67" bestFit="1" customWidth="1"/>
    <col min="4871" max="5124" width="9.140625" style="67" customWidth="1"/>
    <col min="5125" max="5125" width="9.8515625" style="67" bestFit="1" customWidth="1"/>
    <col min="5126" max="5126" width="11.7109375" style="67" bestFit="1" customWidth="1"/>
    <col min="5127" max="5380" width="9.140625" style="67" customWidth="1"/>
    <col min="5381" max="5381" width="9.8515625" style="67" bestFit="1" customWidth="1"/>
    <col min="5382" max="5382" width="11.7109375" style="67" bestFit="1" customWidth="1"/>
    <col min="5383" max="5636" width="9.140625" style="67" customWidth="1"/>
    <col min="5637" max="5637" width="9.8515625" style="67" bestFit="1" customWidth="1"/>
    <col min="5638" max="5638" width="11.7109375" style="67" bestFit="1" customWidth="1"/>
    <col min="5639" max="5892" width="9.140625" style="67" customWidth="1"/>
    <col min="5893" max="5893" width="9.8515625" style="67" bestFit="1" customWidth="1"/>
    <col min="5894" max="5894" width="11.7109375" style="67" bestFit="1" customWidth="1"/>
    <col min="5895" max="6148" width="9.140625" style="67" customWidth="1"/>
    <col min="6149" max="6149" width="9.8515625" style="67" bestFit="1" customWidth="1"/>
    <col min="6150" max="6150" width="11.7109375" style="67" bestFit="1" customWidth="1"/>
    <col min="6151" max="6404" width="9.140625" style="67" customWidth="1"/>
    <col min="6405" max="6405" width="9.8515625" style="67" bestFit="1" customWidth="1"/>
    <col min="6406" max="6406" width="11.7109375" style="67" bestFit="1" customWidth="1"/>
    <col min="6407" max="6660" width="9.140625" style="67" customWidth="1"/>
    <col min="6661" max="6661" width="9.8515625" style="67" bestFit="1" customWidth="1"/>
    <col min="6662" max="6662" width="11.7109375" style="67" bestFit="1" customWidth="1"/>
    <col min="6663" max="6916" width="9.140625" style="67" customWidth="1"/>
    <col min="6917" max="6917" width="9.8515625" style="67" bestFit="1" customWidth="1"/>
    <col min="6918" max="6918" width="11.7109375" style="67" bestFit="1" customWidth="1"/>
    <col min="6919" max="7172" width="9.140625" style="67" customWidth="1"/>
    <col min="7173" max="7173" width="9.8515625" style="67" bestFit="1" customWidth="1"/>
    <col min="7174" max="7174" width="11.7109375" style="67" bestFit="1" customWidth="1"/>
    <col min="7175" max="7428" width="9.140625" style="67" customWidth="1"/>
    <col min="7429" max="7429" width="9.8515625" style="67" bestFit="1" customWidth="1"/>
    <col min="7430" max="7430" width="11.7109375" style="67" bestFit="1" customWidth="1"/>
    <col min="7431" max="7684" width="9.140625" style="67" customWidth="1"/>
    <col min="7685" max="7685" width="9.8515625" style="67" bestFit="1" customWidth="1"/>
    <col min="7686" max="7686" width="11.7109375" style="67" bestFit="1" customWidth="1"/>
    <col min="7687" max="7940" width="9.140625" style="67" customWidth="1"/>
    <col min="7941" max="7941" width="9.8515625" style="67" bestFit="1" customWidth="1"/>
    <col min="7942" max="7942" width="11.7109375" style="67" bestFit="1" customWidth="1"/>
    <col min="7943" max="8196" width="9.140625" style="67" customWidth="1"/>
    <col min="8197" max="8197" width="9.8515625" style="67" bestFit="1" customWidth="1"/>
    <col min="8198" max="8198" width="11.7109375" style="67" bestFit="1" customWidth="1"/>
    <col min="8199" max="8452" width="9.140625" style="67" customWidth="1"/>
    <col min="8453" max="8453" width="9.8515625" style="67" bestFit="1" customWidth="1"/>
    <col min="8454" max="8454" width="11.7109375" style="67" bestFit="1" customWidth="1"/>
    <col min="8455" max="8708" width="9.140625" style="67" customWidth="1"/>
    <col min="8709" max="8709" width="9.8515625" style="67" bestFit="1" customWidth="1"/>
    <col min="8710" max="8710" width="11.7109375" style="67" bestFit="1" customWidth="1"/>
    <col min="8711" max="8964" width="9.140625" style="67" customWidth="1"/>
    <col min="8965" max="8965" width="9.8515625" style="67" bestFit="1" customWidth="1"/>
    <col min="8966" max="8966" width="11.7109375" style="67" bestFit="1" customWidth="1"/>
    <col min="8967" max="9220" width="9.140625" style="67" customWidth="1"/>
    <col min="9221" max="9221" width="9.8515625" style="67" bestFit="1" customWidth="1"/>
    <col min="9222" max="9222" width="11.7109375" style="67" bestFit="1" customWidth="1"/>
    <col min="9223" max="9476" width="9.140625" style="67" customWidth="1"/>
    <col min="9477" max="9477" width="9.8515625" style="67" bestFit="1" customWidth="1"/>
    <col min="9478" max="9478" width="11.7109375" style="67" bestFit="1" customWidth="1"/>
    <col min="9479" max="9732" width="9.140625" style="67" customWidth="1"/>
    <col min="9733" max="9733" width="9.8515625" style="67" bestFit="1" customWidth="1"/>
    <col min="9734" max="9734" width="11.7109375" style="67" bestFit="1" customWidth="1"/>
    <col min="9735" max="9988" width="9.140625" style="67" customWidth="1"/>
    <col min="9989" max="9989" width="9.8515625" style="67" bestFit="1" customWidth="1"/>
    <col min="9990" max="9990" width="11.7109375" style="67" bestFit="1" customWidth="1"/>
    <col min="9991" max="10244" width="9.140625" style="67" customWidth="1"/>
    <col min="10245" max="10245" width="9.8515625" style="67" bestFit="1" customWidth="1"/>
    <col min="10246" max="10246" width="11.7109375" style="67" bestFit="1" customWidth="1"/>
    <col min="10247" max="10500" width="9.140625" style="67" customWidth="1"/>
    <col min="10501" max="10501" width="9.8515625" style="67" bestFit="1" customWidth="1"/>
    <col min="10502" max="10502" width="11.7109375" style="67" bestFit="1" customWidth="1"/>
    <col min="10503" max="10756" width="9.140625" style="67" customWidth="1"/>
    <col min="10757" max="10757" width="9.8515625" style="67" bestFit="1" customWidth="1"/>
    <col min="10758" max="10758" width="11.7109375" style="67" bestFit="1" customWidth="1"/>
    <col min="10759" max="11012" width="9.140625" style="67" customWidth="1"/>
    <col min="11013" max="11013" width="9.8515625" style="67" bestFit="1" customWidth="1"/>
    <col min="11014" max="11014" width="11.7109375" style="67" bestFit="1" customWidth="1"/>
    <col min="11015" max="11268" width="9.140625" style="67" customWidth="1"/>
    <col min="11269" max="11269" width="9.8515625" style="67" bestFit="1" customWidth="1"/>
    <col min="11270" max="11270" width="11.7109375" style="67" bestFit="1" customWidth="1"/>
    <col min="11271" max="11524" width="9.140625" style="67" customWidth="1"/>
    <col min="11525" max="11525" width="9.8515625" style="67" bestFit="1" customWidth="1"/>
    <col min="11526" max="11526" width="11.7109375" style="67" bestFit="1" customWidth="1"/>
    <col min="11527" max="11780" width="9.140625" style="67" customWidth="1"/>
    <col min="11781" max="11781" width="9.8515625" style="67" bestFit="1" customWidth="1"/>
    <col min="11782" max="11782" width="11.7109375" style="67" bestFit="1" customWidth="1"/>
    <col min="11783" max="12036" width="9.140625" style="67" customWidth="1"/>
    <col min="12037" max="12037" width="9.8515625" style="67" bestFit="1" customWidth="1"/>
    <col min="12038" max="12038" width="11.7109375" style="67" bestFit="1" customWidth="1"/>
    <col min="12039" max="12292" width="9.140625" style="67" customWidth="1"/>
    <col min="12293" max="12293" width="9.8515625" style="67" bestFit="1" customWidth="1"/>
    <col min="12294" max="12294" width="11.7109375" style="67" bestFit="1" customWidth="1"/>
    <col min="12295" max="12548" width="9.140625" style="67" customWidth="1"/>
    <col min="12549" max="12549" width="9.8515625" style="67" bestFit="1" customWidth="1"/>
    <col min="12550" max="12550" width="11.7109375" style="67" bestFit="1" customWidth="1"/>
    <col min="12551" max="12804" width="9.140625" style="67" customWidth="1"/>
    <col min="12805" max="12805" width="9.8515625" style="67" bestFit="1" customWidth="1"/>
    <col min="12806" max="12806" width="11.7109375" style="67" bestFit="1" customWidth="1"/>
    <col min="12807" max="13060" width="9.140625" style="67" customWidth="1"/>
    <col min="13061" max="13061" width="9.8515625" style="67" bestFit="1" customWidth="1"/>
    <col min="13062" max="13062" width="11.7109375" style="67" bestFit="1" customWidth="1"/>
    <col min="13063" max="13316" width="9.140625" style="67" customWidth="1"/>
    <col min="13317" max="13317" width="9.8515625" style="67" bestFit="1" customWidth="1"/>
    <col min="13318" max="13318" width="11.7109375" style="67" bestFit="1" customWidth="1"/>
    <col min="13319" max="13572" width="9.140625" style="67" customWidth="1"/>
    <col min="13573" max="13573" width="9.8515625" style="67" bestFit="1" customWidth="1"/>
    <col min="13574" max="13574" width="11.7109375" style="67" bestFit="1" customWidth="1"/>
    <col min="13575" max="13828" width="9.140625" style="67" customWidth="1"/>
    <col min="13829" max="13829" width="9.8515625" style="67" bestFit="1" customWidth="1"/>
    <col min="13830" max="13830" width="11.7109375" style="67" bestFit="1" customWidth="1"/>
    <col min="13831" max="14084" width="9.140625" style="67" customWidth="1"/>
    <col min="14085" max="14085" width="9.8515625" style="67" bestFit="1" customWidth="1"/>
    <col min="14086" max="14086" width="11.7109375" style="67" bestFit="1" customWidth="1"/>
    <col min="14087" max="14340" width="9.140625" style="67" customWidth="1"/>
    <col min="14341" max="14341" width="9.8515625" style="67" bestFit="1" customWidth="1"/>
    <col min="14342" max="14342" width="11.7109375" style="67" bestFit="1" customWidth="1"/>
    <col min="14343" max="14596" width="9.140625" style="67" customWidth="1"/>
    <col min="14597" max="14597" width="9.8515625" style="67" bestFit="1" customWidth="1"/>
    <col min="14598" max="14598" width="11.7109375" style="67" bestFit="1" customWidth="1"/>
    <col min="14599" max="14852" width="9.140625" style="67" customWidth="1"/>
    <col min="14853" max="14853" width="9.8515625" style="67" bestFit="1" customWidth="1"/>
    <col min="14854" max="14854" width="11.7109375" style="67" bestFit="1" customWidth="1"/>
    <col min="14855" max="15108" width="9.140625" style="67" customWidth="1"/>
    <col min="15109" max="15109" width="9.8515625" style="67" bestFit="1" customWidth="1"/>
    <col min="15110" max="15110" width="11.7109375" style="67" bestFit="1" customWidth="1"/>
    <col min="15111" max="15364" width="9.140625" style="67" customWidth="1"/>
    <col min="15365" max="15365" width="9.8515625" style="67" bestFit="1" customWidth="1"/>
    <col min="15366" max="15366" width="11.7109375" style="67" bestFit="1" customWidth="1"/>
    <col min="15367" max="15620" width="9.140625" style="67" customWidth="1"/>
    <col min="15621" max="15621" width="9.8515625" style="67" bestFit="1" customWidth="1"/>
    <col min="15622" max="15622" width="11.7109375" style="67" bestFit="1" customWidth="1"/>
    <col min="15623" max="15876" width="9.140625" style="67" customWidth="1"/>
    <col min="15877" max="15877" width="9.8515625" style="67" bestFit="1" customWidth="1"/>
    <col min="15878" max="15878" width="11.7109375" style="67" bestFit="1" customWidth="1"/>
    <col min="15879" max="16132" width="9.140625" style="67" customWidth="1"/>
    <col min="16133" max="16133" width="9.8515625" style="67" bestFit="1" customWidth="1"/>
    <col min="16134" max="16134" width="11.7109375" style="67" bestFit="1" customWidth="1"/>
    <col min="16135" max="16384" width="9.140625" style="67" customWidth="1"/>
  </cols>
  <sheetData>
    <row r="1" spans="1:8" ht="12.75">
      <c r="A1" s="191" t="s">
        <v>4</v>
      </c>
      <c r="B1" s="192"/>
      <c r="C1" s="192"/>
      <c r="D1" s="192"/>
      <c r="E1" s="192"/>
      <c r="F1" s="192"/>
      <c r="G1" s="192"/>
      <c r="H1" s="192"/>
    </row>
    <row r="2" spans="1:8" ht="12.75" customHeight="1">
      <c r="A2" s="193" t="s">
        <v>301</v>
      </c>
      <c r="B2" s="194"/>
      <c r="C2" s="194"/>
      <c r="D2" s="194"/>
      <c r="E2" s="194"/>
      <c r="F2" s="194"/>
      <c r="G2" s="194"/>
      <c r="H2" s="194"/>
    </row>
    <row r="3" spans="1:11" ht="12.75">
      <c r="A3" s="204" t="s">
        <v>10</v>
      </c>
      <c r="B3" s="205"/>
      <c r="C3" s="205"/>
      <c r="D3" s="205"/>
      <c r="E3" s="205"/>
      <c r="F3" s="205"/>
      <c r="G3" s="205"/>
      <c r="H3" s="205"/>
      <c r="I3" s="205"/>
      <c r="J3" s="206"/>
      <c r="K3" s="206"/>
    </row>
    <row r="4" spans="1:11" ht="12.75">
      <c r="A4" s="207" t="s">
        <v>299</v>
      </c>
      <c r="B4" s="208"/>
      <c r="C4" s="208"/>
      <c r="D4" s="208"/>
      <c r="E4" s="208"/>
      <c r="F4" s="208"/>
      <c r="G4" s="208"/>
      <c r="H4" s="208"/>
      <c r="I4" s="208"/>
      <c r="J4" s="209"/>
      <c r="K4" s="209"/>
    </row>
    <row r="5" spans="1:11" ht="12.75">
      <c r="A5" s="210" t="s">
        <v>2</v>
      </c>
      <c r="B5" s="211"/>
      <c r="C5" s="211"/>
      <c r="D5" s="211"/>
      <c r="E5" s="211"/>
      <c r="F5" s="211"/>
      <c r="G5" s="210" t="s">
        <v>5</v>
      </c>
      <c r="H5" s="212" t="s">
        <v>195</v>
      </c>
      <c r="I5" s="213"/>
      <c r="J5" s="212" t="s">
        <v>191</v>
      </c>
      <c r="K5" s="213"/>
    </row>
    <row r="6" spans="1:11" ht="12.75">
      <c r="A6" s="211"/>
      <c r="B6" s="211"/>
      <c r="C6" s="211"/>
      <c r="D6" s="211"/>
      <c r="E6" s="211"/>
      <c r="F6" s="211"/>
      <c r="G6" s="211"/>
      <c r="H6" s="51" t="s">
        <v>192</v>
      </c>
      <c r="I6" s="51" t="s">
        <v>193</v>
      </c>
      <c r="J6" s="51" t="s">
        <v>192</v>
      </c>
      <c r="K6" s="51" t="s">
        <v>193</v>
      </c>
    </row>
    <row r="7" spans="1:11" ht="12.75">
      <c r="A7" s="215">
        <v>1</v>
      </c>
      <c r="B7" s="216"/>
      <c r="C7" s="216"/>
      <c r="D7" s="216"/>
      <c r="E7" s="216"/>
      <c r="F7" s="216"/>
      <c r="G7" s="50">
        <v>2</v>
      </c>
      <c r="H7" s="51">
        <v>3</v>
      </c>
      <c r="I7" s="51">
        <v>4</v>
      </c>
      <c r="J7" s="51">
        <v>5</v>
      </c>
      <c r="K7" s="51">
        <v>6</v>
      </c>
    </row>
    <row r="8" spans="1:11" ht="12.75">
      <c r="A8" s="190" t="s">
        <v>67</v>
      </c>
      <c r="B8" s="190"/>
      <c r="C8" s="190"/>
      <c r="D8" s="190"/>
      <c r="E8" s="190"/>
      <c r="F8" s="190"/>
      <c r="G8" s="70">
        <v>1</v>
      </c>
      <c r="H8" s="71">
        <v>52667923</v>
      </c>
      <c r="I8" s="71">
        <v>12833584</v>
      </c>
      <c r="J8" s="71">
        <v>54126637</v>
      </c>
      <c r="K8" s="71">
        <v>13861785</v>
      </c>
    </row>
    <row r="9" spans="1:11" ht="12.75">
      <c r="A9" s="190" t="s">
        <v>66</v>
      </c>
      <c r="B9" s="190"/>
      <c r="C9" s="190"/>
      <c r="D9" s="190"/>
      <c r="E9" s="190"/>
      <c r="F9" s="190"/>
      <c r="G9" s="70">
        <v>2</v>
      </c>
      <c r="H9" s="71">
        <v>3410485</v>
      </c>
      <c r="I9" s="71">
        <v>681442</v>
      </c>
      <c r="J9" s="71">
        <v>2544344</v>
      </c>
      <c r="K9" s="71">
        <v>598582</v>
      </c>
    </row>
    <row r="10" spans="1:11" ht="12.75">
      <c r="A10" s="190" t="s">
        <v>68</v>
      </c>
      <c r="B10" s="190"/>
      <c r="C10" s="190"/>
      <c r="D10" s="190"/>
      <c r="E10" s="190"/>
      <c r="F10" s="190"/>
      <c r="G10" s="70">
        <v>3</v>
      </c>
      <c r="H10" s="71">
        <v>0</v>
      </c>
      <c r="I10" s="71">
        <v>0</v>
      </c>
      <c r="J10" s="71">
        <v>0</v>
      </c>
      <c r="K10" s="71">
        <v>0</v>
      </c>
    </row>
    <row r="11" spans="1:11" ht="12.75">
      <c r="A11" s="190" t="s">
        <v>69</v>
      </c>
      <c r="B11" s="190"/>
      <c r="C11" s="190"/>
      <c r="D11" s="190"/>
      <c r="E11" s="190"/>
      <c r="F11" s="190"/>
      <c r="G11" s="70">
        <v>4</v>
      </c>
      <c r="H11" s="71">
        <v>0</v>
      </c>
      <c r="I11" s="71">
        <v>0</v>
      </c>
      <c r="J11" s="71">
        <v>0</v>
      </c>
      <c r="K11" s="71">
        <v>0</v>
      </c>
    </row>
    <row r="12" spans="1:11" ht="12.75">
      <c r="A12" s="190" t="s">
        <v>70</v>
      </c>
      <c r="B12" s="190"/>
      <c r="C12" s="190"/>
      <c r="D12" s="190"/>
      <c r="E12" s="190"/>
      <c r="F12" s="190"/>
      <c r="G12" s="70">
        <v>5</v>
      </c>
      <c r="H12" s="71">
        <v>12613986</v>
      </c>
      <c r="I12" s="71">
        <v>3384164</v>
      </c>
      <c r="J12" s="71">
        <v>13450443</v>
      </c>
      <c r="K12" s="71">
        <v>3433123</v>
      </c>
    </row>
    <row r="13" spans="1:11" ht="12.6" customHeight="1">
      <c r="A13" s="190" t="s">
        <v>71</v>
      </c>
      <c r="B13" s="190"/>
      <c r="C13" s="190"/>
      <c r="D13" s="190"/>
      <c r="E13" s="190"/>
      <c r="F13" s="190"/>
      <c r="G13" s="70">
        <v>6</v>
      </c>
      <c r="H13" s="71">
        <v>3840971</v>
      </c>
      <c r="I13" s="71">
        <v>1027848</v>
      </c>
      <c r="J13" s="71">
        <v>3852889</v>
      </c>
      <c r="K13" s="71">
        <v>842583</v>
      </c>
    </row>
    <row r="14" spans="1:11" ht="35.45" customHeight="1">
      <c r="A14" s="190" t="s">
        <v>72</v>
      </c>
      <c r="B14" s="190"/>
      <c r="C14" s="190"/>
      <c r="D14" s="190"/>
      <c r="E14" s="190"/>
      <c r="F14" s="190"/>
      <c r="G14" s="70">
        <v>7</v>
      </c>
      <c r="H14" s="71">
        <v>160377</v>
      </c>
      <c r="I14" s="71">
        <v>-3937</v>
      </c>
      <c r="J14" s="71">
        <v>49576</v>
      </c>
      <c r="K14" s="71">
        <v>36719</v>
      </c>
    </row>
    <row r="15" spans="1:11" ht="28.9" customHeight="1">
      <c r="A15" s="190" t="s">
        <v>73</v>
      </c>
      <c r="B15" s="190"/>
      <c r="C15" s="190"/>
      <c r="D15" s="190"/>
      <c r="E15" s="190"/>
      <c r="F15" s="190"/>
      <c r="G15" s="70">
        <v>8</v>
      </c>
      <c r="H15" s="71">
        <v>2006396</v>
      </c>
      <c r="I15" s="71">
        <v>564287</v>
      </c>
      <c r="J15" s="71">
        <v>2131259</v>
      </c>
      <c r="K15" s="71">
        <v>487657</v>
      </c>
    </row>
    <row r="16" spans="1:11" ht="28.9" customHeight="1">
      <c r="A16" s="190" t="s">
        <v>74</v>
      </c>
      <c r="B16" s="190"/>
      <c r="C16" s="190"/>
      <c r="D16" s="190"/>
      <c r="E16" s="190"/>
      <c r="F16" s="190"/>
      <c r="G16" s="70">
        <v>9</v>
      </c>
      <c r="H16" s="71">
        <v>-224132</v>
      </c>
      <c r="I16" s="71">
        <v>0</v>
      </c>
      <c r="J16" s="71">
        <v>-15339</v>
      </c>
      <c r="K16" s="71">
        <v>0</v>
      </c>
    </row>
    <row r="17" spans="1:11" ht="28.9" customHeight="1">
      <c r="A17" s="190" t="s">
        <v>246</v>
      </c>
      <c r="B17" s="190"/>
      <c r="C17" s="190"/>
      <c r="D17" s="190"/>
      <c r="E17" s="190"/>
      <c r="F17" s="190"/>
      <c r="G17" s="70">
        <v>10</v>
      </c>
      <c r="H17" s="71">
        <v>0</v>
      </c>
      <c r="I17" s="71">
        <v>0</v>
      </c>
      <c r="J17" s="71">
        <v>0</v>
      </c>
      <c r="K17" s="71">
        <v>0</v>
      </c>
    </row>
    <row r="18" spans="1:11" ht="12.75">
      <c r="A18" s="190" t="s">
        <v>75</v>
      </c>
      <c r="B18" s="190"/>
      <c r="C18" s="190"/>
      <c r="D18" s="190"/>
      <c r="E18" s="190"/>
      <c r="F18" s="190"/>
      <c r="G18" s="70">
        <v>11</v>
      </c>
      <c r="H18" s="71">
        <v>0</v>
      </c>
      <c r="I18" s="71">
        <v>0</v>
      </c>
      <c r="J18" s="71">
        <v>0</v>
      </c>
      <c r="K18" s="71">
        <v>0</v>
      </c>
    </row>
    <row r="19" spans="1:11" ht="12.75">
      <c r="A19" s="190" t="s">
        <v>76</v>
      </c>
      <c r="B19" s="190"/>
      <c r="C19" s="190"/>
      <c r="D19" s="190"/>
      <c r="E19" s="190"/>
      <c r="F19" s="190"/>
      <c r="G19" s="70">
        <v>12</v>
      </c>
      <c r="H19" s="71">
        <v>53750</v>
      </c>
      <c r="I19" s="71">
        <v>39032</v>
      </c>
      <c r="J19" s="71">
        <v>73230</v>
      </c>
      <c r="K19" s="71">
        <v>-19068</v>
      </c>
    </row>
    <row r="20" spans="1:11" ht="25.5" customHeight="1">
      <c r="A20" s="190" t="s">
        <v>247</v>
      </c>
      <c r="B20" s="190"/>
      <c r="C20" s="190"/>
      <c r="D20" s="190"/>
      <c r="E20" s="190"/>
      <c r="F20" s="190"/>
      <c r="G20" s="70">
        <v>13</v>
      </c>
      <c r="H20" s="71">
        <v>0</v>
      </c>
      <c r="I20" s="71">
        <v>0</v>
      </c>
      <c r="J20" s="71">
        <v>0</v>
      </c>
      <c r="K20" s="71">
        <v>0</v>
      </c>
    </row>
    <row r="21" spans="1:11" ht="25.5" customHeight="1">
      <c r="A21" s="190" t="s">
        <v>77</v>
      </c>
      <c r="B21" s="190"/>
      <c r="C21" s="190"/>
      <c r="D21" s="190"/>
      <c r="E21" s="190"/>
      <c r="F21" s="190"/>
      <c r="G21" s="70">
        <v>14</v>
      </c>
      <c r="H21" s="71">
        <v>0</v>
      </c>
      <c r="I21" s="71">
        <v>0</v>
      </c>
      <c r="J21" s="71">
        <v>0</v>
      </c>
      <c r="K21" s="71">
        <v>0</v>
      </c>
    </row>
    <row r="22" spans="1:11" ht="12.75">
      <c r="A22" s="190" t="s">
        <v>78</v>
      </c>
      <c r="B22" s="190"/>
      <c r="C22" s="190"/>
      <c r="D22" s="190"/>
      <c r="E22" s="190"/>
      <c r="F22" s="190"/>
      <c r="G22" s="70">
        <v>15</v>
      </c>
      <c r="H22" s="71">
        <v>1231108</v>
      </c>
      <c r="I22" s="71">
        <v>340794</v>
      </c>
      <c r="J22" s="71">
        <v>215609</v>
      </c>
      <c r="K22" s="71">
        <v>45038</v>
      </c>
    </row>
    <row r="23" spans="1:11" ht="12.75">
      <c r="A23" s="190" t="s">
        <v>79</v>
      </c>
      <c r="B23" s="190"/>
      <c r="C23" s="190"/>
      <c r="D23" s="190"/>
      <c r="E23" s="190"/>
      <c r="F23" s="190"/>
      <c r="G23" s="70">
        <v>16</v>
      </c>
      <c r="H23" s="71">
        <v>930992</v>
      </c>
      <c r="I23" s="71">
        <v>800953</v>
      </c>
      <c r="J23" s="71">
        <v>278637</v>
      </c>
      <c r="K23" s="71">
        <v>122926</v>
      </c>
    </row>
    <row r="24" spans="1:11" ht="25.15" customHeight="1">
      <c r="A24" s="195" t="s">
        <v>248</v>
      </c>
      <c r="B24" s="195"/>
      <c r="C24" s="195"/>
      <c r="D24" s="195"/>
      <c r="E24" s="195"/>
      <c r="F24" s="195"/>
      <c r="G24" s="72">
        <v>17</v>
      </c>
      <c r="H24" s="73">
        <f>H8-H9-H10+H11+H12-H13+H14+H15+H16+H17+H18+H19+H20+H22-H23+H21</f>
        <v>60326960</v>
      </c>
      <c r="I24" s="73">
        <f>I8-I9-I10+I11+I12-I13+I14+I15+I16+I17+I18+I19+I20+I22-I23+I21</f>
        <v>14647681</v>
      </c>
      <c r="J24" s="73">
        <f aca="true" t="shared" si="0" ref="J24:K24">J8-J9-J10+J11+J12-J13+J14+J15+J16+J17+J18+J19+J20+J22-J23+J21</f>
        <v>63355545</v>
      </c>
      <c r="K24" s="73">
        <f t="shared" si="0"/>
        <v>16281163</v>
      </c>
    </row>
    <row r="25" spans="1:11" ht="12.75">
      <c r="A25" s="190" t="s">
        <v>80</v>
      </c>
      <c r="B25" s="190"/>
      <c r="C25" s="190"/>
      <c r="D25" s="190"/>
      <c r="E25" s="190"/>
      <c r="F25" s="190"/>
      <c r="G25" s="70">
        <v>18</v>
      </c>
      <c r="H25" s="71">
        <v>42762487</v>
      </c>
      <c r="I25" s="71">
        <v>11634934</v>
      </c>
      <c r="J25" s="71">
        <v>45461115</v>
      </c>
      <c r="K25" s="71">
        <v>13544335</v>
      </c>
    </row>
    <row r="26" spans="1:11" ht="24" customHeight="1">
      <c r="A26" s="190" t="s">
        <v>239</v>
      </c>
      <c r="B26" s="190"/>
      <c r="C26" s="190"/>
      <c r="D26" s="190"/>
      <c r="E26" s="190"/>
      <c r="F26" s="190"/>
      <c r="G26" s="70">
        <v>19</v>
      </c>
      <c r="H26" s="71">
        <v>7516</v>
      </c>
      <c r="I26" s="71">
        <v>0</v>
      </c>
      <c r="J26" s="71">
        <v>1398549</v>
      </c>
      <c r="K26" s="71">
        <v>726151</v>
      </c>
    </row>
    <row r="27" spans="1:11" ht="12.75">
      <c r="A27" s="190" t="s">
        <v>81</v>
      </c>
      <c r="B27" s="190"/>
      <c r="C27" s="190"/>
      <c r="D27" s="190"/>
      <c r="E27" s="190"/>
      <c r="F27" s="190"/>
      <c r="G27" s="70">
        <v>20</v>
      </c>
      <c r="H27" s="71">
        <v>4065910</v>
      </c>
      <c r="I27" s="71">
        <v>1036952</v>
      </c>
      <c r="J27" s="71">
        <v>4141230</v>
      </c>
      <c r="K27" s="71">
        <v>958179</v>
      </c>
    </row>
    <row r="28" spans="1:11" ht="12.75">
      <c r="A28" s="190" t="s">
        <v>82</v>
      </c>
      <c r="B28" s="190"/>
      <c r="C28" s="190"/>
      <c r="D28" s="190"/>
      <c r="E28" s="190"/>
      <c r="F28" s="190"/>
      <c r="G28" s="70">
        <v>21</v>
      </c>
      <c r="H28" s="71">
        <v>0</v>
      </c>
      <c r="I28" s="71">
        <v>0</v>
      </c>
      <c r="J28" s="71">
        <v>0</v>
      </c>
      <c r="K28" s="71">
        <v>0</v>
      </c>
    </row>
    <row r="29" spans="1:11" ht="12.75">
      <c r="A29" s="190" t="s">
        <v>249</v>
      </c>
      <c r="B29" s="190"/>
      <c r="C29" s="190"/>
      <c r="D29" s="190"/>
      <c r="E29" s="190"/>
      <c r="F29" s="190"/>
      <c r="G29" s="70">
        <v>22</v>
      </c>
      <c r="H29" s="71">
        <v>-259570</v>
      </c>
      <c r="I29" s="71">
        <v>95568</v>
      </c>
      <c r="J29" s="71">
        <v>401569</v>
      </c>
      <c r="K29" s="71">
        <v>156720</v>
      </c>
    </row>
    <row r="30" spans="1:11" ht="35.25" customHeight="1">
      <c r="A30" s="190" t="s">
        <v>250</v>
      </c>
      <c r="B30" s="190"/>
      <c r="C30" s="190"/>
      <c r="D30" s="190"/>
      <c r="E30" s="190"/>
      <c r="F30" s="190"/>
      <c r="G30" s="70">
        <v>23</v>
      </c>
      <c r="H30" s="71">
        <v>8652896</v>
      </c>
      <c r="I30" s="71">
        <v>841242</v>
      </c>
      <c r="J30" s="71">
        <v>3073309</v>
      </c>
      <c r="K30" s="71">
        <v>864544</v>
      </c>
    </row>
    <row r="31" spans="1:11" ht="26.45" customHeight="1">
      <c r="A31" s="190" t="s">
        <v>83</v>
      </c>
      <c r="B31" s="190"/>
      <c r="C31" s="190"/>
      <c r="D31" s="190"/>
      <c r="E31" s="190"/>
      <c r="F31" s="190"/>
      <c r="G31" s="70">
        <v>24</v>
      </c>
      <c r="H31" s="71">
        <v>0</v>
      </c>
      <c r="I31" s="71">
        <v>0</v>
      </c>
      <c r="J31" s="71">
        <v>0</v>
      </c>
      <c r="K31" s="71">
        <v>0</v>
      </c>
    </row>
    <row r="32" spans="1:11" ht="26.45" customHeight="1">
      <c r="A32" s="190" t="s">
        <v>84</v>
      </c>
      <c r="B32" s="190"/>
      <c r="C32" s="190"/>
      <c r="D32" s="190"/>
      <c r="E32" s="190"/>
      <c r="F32" s="190"/>
      <c r="G32" s="70">
        <v>25</v>
      </c>
      <c r="H32" s="71">
        <v>0</v>
      </c>
      <c r="I32" s="71">
        <v>0</v>
      </c>
      <c r="J32" s="71">
        <v>31340</v>
      </c>
      <c r="K32" s="71">
        <v>31340</v>
      </c>
    </row>
    <row r="33" spans="1:11" ht="14.45" customHeight="1">
      <c r="A33" s="190" t="s">
        <v>85</v>
      </c>
      <c r="B33" s="190"/>
      <c r="C33" s="190"/>
      <c r="D33" s="190"/>
      <c r="E33" s="190"/>
      <c r="F33" s="190"/>
      <c r="G33" s="70">
        <v>26</v>
      </c>
      <c r="H33" s="71">
        <v>0</v>
      </c>
      <c r="I33" s="71">
        <v>0</v>
      </c>
      <c r="J33" s="71">
        <v>0</v>
      </c>
      <c r="K33" s="71">
        <v>0</v>
      </c>
    </row>
    <row r="34" spans="1:11" ht="25.5" customHeight="1">
      <c r="A34" s="190" t="s">
        <v>251</v>
      </c>
      <c r="B34" s="190"/>
      <c r="C34" s="190"/>
      <c r="D34" s="190"/>
      <c r="E34" s="190"/>
      <c r="F34" s="190"/>
      <c r="G34" s="70">
        <v>27</v>
      </c>
      <c r="H34" s="71">
        <v>0</v>
      </c>
      <c r="I34" s="71">
        <v>0</v>
      </c>
      <c r="J34" s="71">
        <v>0</v>
      </c>
      <c r="K34" s="71">
        <v>0</v>
      </c>
    </row>
    <row r="35" spans="1:11" ht="37.5" customHeight="1">
      <c r="A35" s="190" t="s">
        <v>86</v>
      </c>
      <c r="B35" s="190"/>
      <c r="C35" s="190"/>
      <c r="D35" s="190"/>
      <c r="E35" s="190"/>
      <c r="F35" s="190"/>
      <c r="G35" s="70">
        <v>28</v>
      </c>
      <c r="H35" s="71">
        <v>0</v>
      </c>
      <c r="I35" s="71">
        <v>0</v>
      </c>
      <c r="J35" s="71">
        <v>0</v>
      </c>
      <c r="K35" s="71">
        <v>0</v>
      </c>
    </row>
    <row r="36" spans="1:11" ht="27.75" customHeight="1">
      <c r="A36" s="196" t="s">
        <v>252</v>
      </c>
      <c r="B36" s="196"/>
      <c r="C36" s="196"/>
      <c r="D36" s="196"/>
      <c r="E36" s="196"/>
      <c r="F36" s="196"/>
      <c r="G36" s="72">
        <v>29</v>
      </c>
      <c r="H36" s="73">
        <f>H24-H25-H26+H28-H27-H29-H30-H31-H32+H33+H34+H35</f>
        <v>5097721</v>
      </c>
      <c r="I36" s="73">
        <f>I24-I25-I26+I28-I27-I29-I30-I31-I32+I33+I34+I35</f>
        <v>1038985</v>
      </c>
      <c r="J36" s="73">
        <f aca="true" t="shared" si="1" ref="J36:K36">J24-J25-J26+J28-J27-J29-J30-J31-J32+J33+J34+J35</f>
        <v>8848433</v>
      </c>
      <c r="K36" s="73">
        <f t="shared" si="1"/>
        <v>-106</v>
      </c>
    </row>
    <row r="37" spans="1:11" ht="25.5" customHeight="1">
      <c r="A37" s="190" t="s">
        <v>253</v>
      </c>
      <c r="B37" s="190"/>
      <c r="C37" s="190"/>
      <c r="D37" s="190"/>
      <c r="E37" s="190"/>
      <c r="F37" s="190"/>
      <c r="G37" s="70">
        <v>30</v>
      </c>
      <c r="H37" s="71">
        <v>1361950</v>
      </c>
      <c r="I37" s="71">
        <v>1361950</v>
      </c>
      <c r="J37" s="71">
        <v>1592718</v>
      </c>
      <c r="K37" s="71">
        <v>-4186</v>
      </c>
    </row>
    <row r="38" spans="1:11" ht="26.25" customHeight="1">
      <c r="A38" s="196" t="s">
        <v>254</v>
      </c>
      <c r="B38" s="196"/>
      <c r="C38" s="196"/>
      <c r="D38" s="196"/>
      <c r="E38" s="196"/>
      <c r="F38" s="196"/>
      <c r="G38" s="72">
        <v>31</v>
      </c>
      <c r="H38" s="73">
        <f>H36-H37</f>
        <v>3735771</v>
      </c>
      <c r="I38" s="73">
        <f>I36-I37</f>
        <v>-322965</v>
      </c>
      <c r="J38" s="73">
        <f aca="true" t="shared" si="2" ref="J38:K38">J36-J37</f>
        <v>7255715</v>
      </c>
      <c r="K38" s="73">
        <f t="shared" si="2"/>
        <v>4080</v>
      </c>
    </row>
    <row r="39" spans="1:11" ht="29.25" customHeight="1">
      <c r="A39" s="196" t="s">
        <v>255</v>
      </c>
      <c r="B39" s="196"/>
      <c r="C39" s="196"/>
      <c r="D39" s="196"/>
      <c r="E39" s="196"/>
      <c r="F39" s="196"/>
      <c r="G39" s="72">
        <v>32</v>
      </c>
      <c r="H39" s="73">
        <f>H40-H41</f>
        <v>0</v>
      </c>
      <c r="I39" s="73">
        <f>I40-I41</f>
        <v>0</v>
      </c>
      <c r="J39" s="73">
        <f aca="true" t="shared" si="3" ref="J39:K39">J40-J41</f>
        <v>0</v>
      </c>
      <c r="K39" s="73">
        <f t="shared" si="3"/>
        <v>0</v>
      </c>
    </row>
    <row r="40" spans="1:11" ht="27.75" customHeight="1">
      <c r="A40" s="190" t="s">
        <v>87</v>
      </c>
      <c r="B40" s="190"/>
      <c r="C40" s="190"/>
      <c r="D40" s="190"/>
      <c r="E40" s="190"/>
      <c r="F40" s="190"/>
      <c r="G40" s="70">
        <v>33</v>
      </c>
      <c r="H40" s="71">
        <v>0</v>
      </c>
      <c r="I40" s="71">
        <v>0</v>
      </c>
      <c r="J40" s="71">
        <v>0</v>
      </c>
      <c r="K40" s="71">
        <v>0</v>
      </c>
    </row>
    <row r="41" spans="1:11" ht="22.9" customHeight="1">
      <c r="A41" s="190" t="s">
        <v>88</v>
      </c>
      <c r="B41" s="190"/>
      <c r="C41" s="190"/>
      <c r="D41" s="190"/>
      <c r="E41" s="190"/>
      <c r="F41" s="190"/>
      <c r="G41" s="70">
        <v>34</v>
      </c>
      <c r="H41" s="71">
        <v>0</v>
      </c>
      <c r="I41" s="71">
        <v>0</v>
      </c>
      <c r="J41" s="71">
        <v>0</v>
      </c>
      <c r="K41" s="71">
        <v>0</v>
      </c>
    </row>
    <row r="42" spans="1:11" ht="12.75">
      <c r="A42" s="196" t="s">
        <v>256</v>
      </c>
      <c r="B42" s="196"/>
      <c r="C42" s="196"/>
      <c r="D42" s="196"/>
      <c r="E42" s="196"/>
      <c r="F42" s="196"/>
      <c r="G42" s="72">
        <v>35</v>
      </c>
      <c r="H42" s="73">
        <f>H38+H39</f>
        <v>3735771</v>
      </c>
      <c r="I42" s="73">
        <f>I38+I39</f>
        <v>-322965</v>
      </c>
      <c r="J42" s="73">
        <f aca="true" t="shared" si="4" ref="J42:K42">J38+J39</f>
        <v>7255715</v>
      </c>
      <c r="K42" s="73">
        <f t="shared" si="4"/>
        <v>4080</v>
      </c>
    </row>
    <row r="43" spans="1:11" ht="12.75">
      <c r="A43" s="190" t="s">
        <v>89</v>
      </c>
      <c r="B43" s="190"/>
      <c r="C43" s="190"/>
      <c r="D43" s="190"/>
      <c r="E43" s="190"/>
      <c r="F43" s="190"/>
      <c r="G43" s="70">
        <v>36</v>
      </c>
      <c r="H43" s="71">
        <v>0</v>
      </c>
      <c r="I43" s="71">
        <v>0</v>
      </c>
      <c r="J43" s="71">
        <v>0</v>
      </c>
      <c r="K43" s="71">
        <v>0</v>
      </c>
    </row>
    <row r="44" spans="1:11" ht="12.75">
      <c r="A44" s="190" t="s">
        <v>90</v>
      </c>
      <c r="B44" s="190"/>
      <c r="C44" s="190"/>
      <c r="D44" s="190"/>
      <c r="E44" s="190"/>
      <c r="F44" s="190"/>
      <c r="G44" s="70">
        <v>37</v>
      </c>
      <c r="H44" s="71">
        <v>3735771</v>
      </c>
      <c r="I44" s="71">
        <v>-322965</v>
      </c>
      <c r="J44" s="71">
        <v>7255715</v>
      </c>
      <c r="K44" s="71">
        <v>4080</v>
      </c>
    </row>
    <row r="45" spans="1:11" ht="12.75">
      <c r="A45" s="200" t="s">
        <v>15</v>
      </c>
      <c r="B45" s="201"/>
      <c r="C45" s="201"/>
      <c r="D45" s="201"/>
      <c r="E45" s="201"/>
      <c r="F45" s="201"/>
      <c r="G45" s="202"/>
      <c r="H45" s="202"/>
      <c r="I45" s="202"/>
      <c r="J45" s="203"/>
      <c r="K45" s="203"/>
    </row>
    <row r="46" spans="1:11" ht="12.75">
      <c r="A46" s="199" t="s">
        <v>91</v>
      </c>
      <c r="B46" s="199"/>
      <c r="C46" s="199"/>
      <c r="D46" s="199"/>
      <c r="E46" s="199"/>
      <c r="F46" s="199"/>
      <c r="G46" s="70">
        <v>38</v>
      </c>
      <c r="H46" s="75">
        <f>H42</f>
        <v>3735771</v>
      </c>
      <c r="I46" s="75">
        <f>I42</f>
        <v>-322965</v>
      </c>
      <c r="J46" s="75">
        <f aca="true" t="shared" si="5" ref="J46:K46">J42</f>
        <v>7255715</v>
      </c>
      <c r="K46" s="75">
        <f t="shared" si="5"/>
        <v>4080</v>
      </c>
    </row>
    <row r="47" spans="1:11" ht="12.75">
      <c r="A47" s="195" t="s">
        <v>257</v>
      </c>
      <c r="B47" s="195"/>
      <c r="C47" s="195"/>
      <c r="D47" s="195"/>
      <c r="E47" s="195"/>
      <c r="F47" s="195"/>
      <c r="G47" s="72">
        <v>39</v>
      </c>
      <c r="H47" s="73">
        <f>H48+H60</f>
        <v>1392178</v>
      </c>
      <c r="I47" s="73">
        <f>I48+I60</f>
        <v>-660634</v>
      </c>
      <c r="J47" s="73">
        <f aca="true" t="shared" si="6" ref="J47:K47">J48+J60</f>
        <v>-17786237</v>
      </c>
      <c r="K47" s="73">
        <f t="shared" si="6"/>
        <v>1741836</v>
      </c>
    </row>
    <row r="48" spans="1:11" ht="24.75" customHeight="1">
      <c r="A48" s="197" t="s">
        <v>258</v>
      </c>
      <c r="B48" s="197"/>
      <c r="C48" s="197"/>
      <c r="D48" s="197"/>
      <c r="E48" s="197"/>
      <c r="F48" s="197"/>
      <c r="G48" s="72">
        <v>40</v>
      </c>
      <c r="H48" s="73">
        <f>SUM(H49:H55)+H58+H59</f>
        <v>1805473</v>
      </c>
      <c r="I48" s="73">
        <f>SUM(I49:I55)+I58+I59</f>
        <v>192571</v>
      </c>
      <c r="J48" s="73">
        <f aca="true" t="shared" si="7" ref="J48:K48">SUM(J49:J55)+J58+J59</f>
        <v>474468</v>
      </c>
      <c r="K48" s="73">
        <f t="shared" si="7"/>
        <v>-2</v>
      </c>
    </row>
    <row r="49" spans="1:11" ht="12.75">
      <c r="A49" s="198" t="s">
        <v>92</v>
      </c>
      <c r="B49" s="198"/>
      <c r="C49" s="198"/>
      <c r="D49" s="198"/>
      <c r="E49" s="198"/>
      <c r="F49" s="198"/>
      <c r="G49" s="70">
        <v>41</v>
      </c>
      <c r="H49" s="76">
        <v>0</v>
      </c>
      <c r="I49" s="76">
        <v>0</v>
      </c>
      <c r="J49" s="76">
        <v>0</v>
      </c>
      <c r="K49" s="76">
        <v>0</v>
      </c>
    </row>
    <row r="50" spans="1:11" ht="12.75">
      <c r="A50" s="198" t="s">
        <v>93</v>
      </c>
      <c r="B50" s="198"/>
      <c r="C50" s="198"/>
      <c r="D50" s="198"/>
      <c r="E50" s="198"/>
      <c r="F50" s="198"/>
      <c r="G50" s="70">
        <v>42</v>
      </c>
      <c r="H50" s="76">
        <v>0</v>
      </c>
      <c r="I50" s="76">
        <v>0</v>
      </c>
      <c r="J50" s="76">
        <v>0</v>
      </c>
      <c r="K50" s="76">
        <v>0</v>
      </c>
    </row>
    <row r="51" spans="1:11" ht="23.45" customHeight="1">
      <c r="A51" s="198" t="s">
        <v>259</v>
      </c>
      <c r="B51" s="198"/>
      <c r="C51" s="198"/>
      <c r="D51" s="198"/>
      <c r="E51" s="198"/>
      <c r="F51" s="198"/>
      <c r="G51" s="70">
        <v>43</v>
      </c>
      <c r="H51" s="76">
        <v>0</v>
      </c>
      <c r="I51" s="76">
        <v>0</v>
      </c>
      <c r="J51" s="76">
        <v>0</v>
      </c>
      <c r="K51" s="76">
        <v>0</v>
      </c>
    </row>
    <row r="52" spans="1:11" ht="27" customHeight="1">
      <c r="A52" s="198" t="s">
        <v>94</v>
      </c>
      <c r="B52" s="198"/>
      <c r="C52" s="198"/>
      <c r="D52" s="198"/>
      <c r="E52" s="198"/>
      <c r="F52" s="198"/>
      <c r="G52" s="70">
        <v>44</v>
      </c>
      <c r="H52" s="76">
        <v>0</v>
      </c>
      <c r="I52" s="76">
        <v>0</v>
      </c>
      <c r="J52" s="76">
        <v>0</v>
      </c>
      <c r="K52" s="76">
        <v>0</v>
      </c>
    </row>
    <row r="53" spans="1:11" ht="27" customHeight="1">
      <c r="A53" s="198" t="s">
        <v>260</v>
      </c>
      <c r="B53" s="198"/>
      <c r="C53" s="198"/>
      <c r="D53" s="198"/>
      <c r="E53" s="198"/>
      <c r="F53" s="198"/>
      <c r="G53" s="70">
        <v>45</v>
      </c>
      <c r="H53" s="76">
        <v>0</v>
      </c>
      <c r="I53" s="76">
        <v>0</v>
      </c>
      <c r="J53" s="76">
        <v>0</v>
      </c>
      <c r="K53" s="76">
        <v>0</v>
      </c>
    </row>
    <row r="54" spans="1:11" ht="27.6" customHeight="1">
      <c r="A54" s="198" t="s">
        <v>261</v>
      </c>
      <c r="B54" s="198"/>
      <c r="C54" s="198"/>
      <c r="D54" s="198"/>
      <c r="E54" s="198"/>
      <c r="F54" s="198"/>
      <c r="G54" s="70">
        <v>46</v>
      </c>
      <c r="H54" s="76">
        <v>1805473</v>
      </c>
      <c r="I54" s="76">
        <v>192571</v>
      </c>
      <c r="J54" s="76">
        <v>474468</v>
      </c>
      <c r="K54" s="76">
        <v>-2</v>
      </c>
    </row>
    <row r="55" spans="1:11" ht="44.25" customHeight="1">
      <c r="A55" s="214" t="s">
        <v>240</v>
      </c>
      <c r="B55" s="214"/>
      <c r="C55" s="214"/>
      <c r="D55" s="214"/>
      <c r="E55" s="214"/>
      <c r="F55" s="214"/>
      <c r="G55" s="70">
        <v>47</v>
      </c>
      <c r="H55" s="76">
        <v>0</v>
      </c>
      <c r="I55" s="76">
        <v>0</v>
      </c>
      <c r="J55" s="76">
        <v>0</v>
      </c>
      <c r="K55" s="76">
        <v>0</v>
      </c>
    </row>
    <row r="56" spans="1:11" ht="33" customHeight="1">
      <c r="A56" s="214" t="s">
        <v>262</v>
      </c>
      <c r="B56" s="214"/>
      <c r="C56" s="214"/>
      <c r="D56" s="214"/>
      <c r="E56" s="214"/>
      <c r="F56" s="214"/>
      <c r="G56" s="70">
        <v>48</v>
      </c>
      <c r="H56" s="76">
        <v>0</v>
      </c>
      <c r="I56" s="76">
        <v>0</v>
      </c>
      <c r="J56" s="76">
        <v>0</v>
      </c>
      <c r="K56" s="76">
        <v>0</v>
      </c>
    </row>
    <row r="57" spans="1:11" ht="28.5" customHeight="1">
      <c r="A57" s="214" t="s">
        <v>263</v>
      </c>
      <c r="B57" s="214"/>
      <c r="C57" s="214"/>
      <c r="D57" s="214"/>
      <c r="E57" s="214"/>
      <c r="F57" s="214"/>
      <c r="G57" s="70">
        <v>49</v>
      </c>
      <c r="H57" s="76">
        <v>0</v>
      </c>
      <c r="I57" s="76">
        <v>0</v>
      </c>
      <c r="J57" s="76">
        <v>0</v>
      </c>
      <c r="K57" s="76">
        <v>0</v>
      </c>
    </row>
    <row r="58" spans="1:11" ht="39" customHeight="1">
      <c r="A58" s="214" t="s">
        <v>264</v>
      </c>
      <c r="B58" s="214"/>
      <c r="C58" s="214"/>
      <c r="D58" s="214"/>
      <c r="E58" s="214"/>
      <c r="F58" s="214"/>
      <c r="G58" s="70">
        <v>50</v>
      </c>
      <c r="H58" s="76">
        <v>0</v>
      </c>
      <c r="I58" s="76">
        <v>0</v>
      </c>
      <c r="J58" s="76">
        <v>0</v>
      </c>
      <c r="K58" s="76">
        <v>0</v>
      </c>
    </row>
    <row r="59" spans="1:11" ht="24" customHeight="1">
      <c r="A59" s="214" t="s">
        <v>265</v>
      </c>
      <c r="B59" s="214"/>
      <c r="C59" s="214"/>
      <c r="D59" s="214"/>
      <c r="E59" s="214"/>
      <c r="F59" s="214"/>
      <c r="G59" s="70">
        <v>51</v>
      </c>
      <c r="H59" s="76">
        <v>0</v>
      </c>
      <c r="I59" s="76">
        <v>0</v>
      </c>
      <c r="J59" s="76">
        <v>0</v>
      </c>
      <c r="K59" s="76">
        <v>0</v>
      </c>
    </row>
    <row r="60" spans="1:11" ht="25.15" customHeight="1">
      <c r="A60" s="197" t="s">
        <v>266</v>
      </c>
      <c r="B60" s="197"/>
      <c r="C60" s="197"/>
      <c r="D60" s="197"/>
      <c r="E60" s="197"/>
      <c r="F60" s="197"/>
      <c r="G60" s="72">
        <v>52</v>
      </c>
      <c r="H60" s="73">
        <f>SUM(H61:H68)</f>
        <v>-413295</v>
      </c>
      <c r="I60" s="73">
        <f>SUM(I61:I68)</f>
        <v>-853205</v>
      </c>
      <c r="J60" s="73">
        <f aca="true" t="shared" si="8" ref="J60:K60">SUM(J61:J68)</f>
        <v>-18260705</v>
      </c>
      <c r="K60" s="73">
        <f t="shared" si="8"/>
        <v>1741838</v>
      </c>
    </row>
    <row r="61" spans="1:11" ht="12.75" customHeight="1">
      <c r="A61" s="214" t="s">
        <v>95</v>
      </c>
      <c r="B61" s="214"/>
      <c r="C61" s="214"/>
      <c r="D61" s="214"/>
      <c r="E61" s="214"/>
      <c r="F61" s="214"/>
      <c r="G61" s="70">
        <v>53</v>
      </c>
      <c r="H61" s="76">
        <v>0</v>
      </c>
      <c r="I61" s="76">
        <v>0</v>
      </c>
      <c r="J61" s="76">
        <v>0</v>
      </c>
      <c r="K61" s="76">
        <v>0</v>
      </c>
    </row>
    <row r="62" spans="1:11" ht="12.75" customHeight="1">
      <c r="A62" s="214" t="s">
        <v>267</v>
      </c>
      <c r="B62" s="214"/>
      <c r="C62" s="214"/>
      <c r="D62" s="214"/>
      <c r="E62" s="214"/>
      <c r="F62" s="214"/>
      <c r="G62" s="70">
        <v>54</v>
      </c>
      <c r="H62" s="76">
        <v>0</v>
      </c>
      <c r="I62" s="76">
        <v>0</v>
      </c>
      <c r="J62" s="76">
        <v>0</v>
      </c>
      <c r="K62" s="76">
        <v>0</v>
      </c>
    </row>
    <row r="63" spans="1:11" ht="12.75" customHeight="1">
      <c r="A63" s="214" t="s">
        <v>268</v>
      </c>
      <c r="B63" s="214"/>
      <c r="C63" s="214"/>
      <c r="D63" s="214"/>
      <c r="E63" s="214"/>
      <c r="F63" s="214"/>
      <c r="G63" s="70">
        <v>55</v>
      </c>
      <c r="H63" s="76">
        <v>0</v>
      </c>
      <c r="I63" s="76">
        <v>0</v>
      </c>
      <c r="J63" s="76">
        <v>0</v>
      </c>
      <c r="K63" s="76">
        <v>0</v>
      </c>
    </row>
    <row r="64" spans="1:11" ht="12.75" customHeight="1">
      <c r="A64" s="214" t="s">
        <v>96</v>
      </c>
      <c r="B64" s="214"/>
      <c r="C64" s="214"/>
      <c r="D64" s="214"/>
      <c r="E64" s="214"/>
      <c r="F64" s="214"/>
      <c r="G64" s="70">
        <v>56</v>
      </c>
      <c r="H64" s="76">
        <v>0</v>
      </c>
      <c r="I64" s="76">
        <v>0</v>
      </c>
      <c r="J64" s="76">
        <v>0</v>
      </c>
      <c r="K64" s="76">
        <v>0</v>
      </c>
    </row>
    <row r="65" spans="1:11" ht="25.5" customHeight="1">
      <c r="A65" s="214" t="s">
        <v>97</v>
      </c>
      <c r="B65" s="214"/>
      <c r="C65" s="214"/>
      <c r="D65" s="214"/>
      <c r="E65" s="214"/>
      <c r="F65" s="214"/>
      <c r="G65" s="70">
        <v>57</v>
      </c>
      <c r="H65" s="76">
        <v>-413295</v>
      </c>
      <c r="I65" s="76">
        <v>-853205</v>
      </c>
      <c r="J65" s="76">
        <v>-18260705</v>
      </c>
      <c r="K65" s="76">
        <v>1741838</v>
      </c>
    </row>
    <row r="66" spans="1:11" ht="12.75" customHeight="1">
      <c r="A66" s="214" t="s">
        <v>94</v>
      </c>
      <c r="B66" s="214"/>
      <c r="C66" s="214"/>
      <c r="D66" s="214"/>
      <c r="E66" s="214"/>
      <c r="F66" s="214"/>
      <c r="G66" s="70">
        <v>58</v>
      </c>
      <c r="H66" s="76">
        <v>0</v>
      </c>
      <c r="I66" s="76">
        <v>0</v>
      </c>
      <c r="J66" s="76">
        <v>0</v>
      </c>
      <c r="K66" s="76">
        <v>0</v>
      </c>
    </row>
    <row r="67" spans="1:11" ht="24.75" customHeight="1">
      <c r="A67" s="214" t="s">
        <v>98</v>
      </c>
      <c r="B67" s="214"/>
      <c r="C67" s="214"/>
      <c r="D67" s="214"/>
      <c r="E67" s="214"/>
      <c r="F67" s="214"/>
      <c r="G67" s="70">
        <v>59</v>
      </c>
      <c r="H67" s="76">
        <v>0</v>
      </c>
      <c r="I67" s="76">
        <v>0</v>
      </c>
      <c r="J67" s="76">
        <v>0</v>
      </c>
      <c r="K67" s="76">
        <v>0</v>
      </c>
    </row>
    <row r="68" spans="1:11" ht="22.9" customHeight="1">
      <c r="A68" s="214" t="s">
        <v>99</v>
      </c>
      <c r="B68" s="214"/>
      <c r="C68" s="214"/>
      <c r="D68" s="214"/>
      <c r="E68" s="214"/>
      <c r="F68" s="214"/>
      <c r="G68" s="70">
        <v>60</v>
      </c>
      <c r="H68" s="76">
        <v>0</v>
      </c>
      <c r="I68" s="76">
        <v>0</v>
      </c>
      <c r="J68" s="76">
        <v>0</v>
      </c>
      <c r="K68" s="76">
        <v>0</v>
      </c>
    </row>
    <row r="69" spans="1:11" ht="12.75" customHeight="1">
      <c r="A69" s="197" t="s">
        <v>269</v>
      </c>
      <c r="B69" s="197"/>
      <c r="C69" s="197"/>
      <c r="D69" s="197"/>
      <c r="E69" s="197"/>
      <c r="F69" s="197"/>
      <c r="G69" s="72">
        <v>61</v>
      </c>
      <c r="H69" s="77">
        <f>H46+H47</f>
        <v>5127949</v>
      </c>
      <c r="I69" s="77">
        <f>I46+I47</f>
        <v>-983599</v>
      </c>
      <c r="J69" s="77">
        <f aca="true" t="shared" si="9" ref="J69:K69">J46+J47</f>
        <v>-10530522</v>
      </c>
      <c r="K69" s="77">
        <f t="shared" si="9"/>
        <v>1745916</v>
      </c>
    </row>
    <row r="70" spans="1:11" ht="12.75" customHeight="1">
      <c r="A70" s="217" t="s">
        <v>100</v>
      </c>
      <c r="B70" s="217"/>
      <c r="C70" s="217"/>
      <c r="D70" s="217"/>
      <c r="E70" s="217"/>
      <c r="F70" s="217"/>
      <c r="G70" s="70">
        <v>62</v>
      </c>
      <c r="H70" s="71">
        <v>0</v>
      </c>
      <c r="I70" s="71">
        <v>0</v>
      </c>
      <c r="J70" s="71">
        <v>0</v>
      </c>
      <c r="K70" s="71">
        <v>0</v>
      </c>
    </row>
    <row r="71" spans="1:11" ht="12.75">
      <c r="A71" s="199" t="s">
        <v>101</v>
      </c>
      <c r="B71" s="199"/>
      <c r="C71" s="199"/>
      <c r="D71" s="199"/>
      <c r="E71" s="199"/>
      <c r="F71" s="199"/>
      <c r="G71" s="70">
        <v>63</v>
      </c>
      <c r="H71" s="76">
        <v>5127949</v>
      </c>
      <c r="I71" s="78">
        <v>-983599</v>
      </c>
      <c r="J71" s="78">
        <v>-10530522</v>
      </c>
      <c r="K71" s="78">
        <v>1745916</v>
      </c>
    </row>
  </sheetData>
  <sheetProtection algorithmName="SHA-512" hashValue="d7K25wYCKm4o7yYvmmlHt4QW+GlSFFUjzzAAyLa5lbpTNtGlBB5PCFuuMlodH7zk9VHbWkSixDW/jNjxidsxRg==" saltValue="BNZXPLKjaA+U5aBZk5MzC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3">
    <dataValidation operator="greaterThanOrEqual" allowBlank="1" showInputMessage="1" showErrorMessage="1" errorTitle="Nedopušten upis" error="Dopušten je upis samo pozitivnih cjelobrojnih vrijednosti ili nule." sqref="H43:K44"/>
    <dataValidation type="whole" operator="greaterThanOrEqual" allowBlank="1" showInputMessage="1" showErrorMessage="1" errorTitle="Nedopušten upis" error="Dopušten je upis samo pozitivnih cjelobrojnih vrijednosti ili nule." sqref="H22:K23 I33:K42 H34:H42">
      <formula1>0</formula1>
    </dataValidation>
    <dataValidation type="whole" operator="notEqual" allowBlank="1" showInputMessage="1" showErrorMessage="1" errorTitle="Nedopušten upis" error="Dopušten je upis samo cjelobrojnih vrijednosti." sqref="H10:K10 H46:K71 H13:K21 H29:H33 I29:K32 H24:K24">
      <formula1>999999999</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greaterThanOrEqual" allowBlank="1" showInputMessage="1" showErrorMessage="1" errorTitle="Nedopušten upis" error="Dopušten je upis samo pozitivnih cjelobrojnih vrijednosti ili nule" sqref="H25:K28">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formula1>999999999999</formula1>
    </dataValidation>
    <dataValidation type="whole" operator="notEqual" allowBlank="1" showInputMessage="1" showErrorMessage="1" errorTitle="Pogrešan unos" error="Mogu se unijeti samo cjelobrojne vrijednosti." sqref="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formula1>999999999999</formula1>
    </dataValidation>
    <dataValidation type="whole" operator="notEqual" allowBlank="1" showInputMessage="1" showErrorMessage="1" errorTitle="Pogrešan unos" error="Mogu se unijeti samo cjelobrojne vrijednosti." sqref="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formula1>999999999999</formula1>
    </dataValidation>
    <dataValidation type="whole" operator="notEqual" allowBlank="1" showInputMessage="1" showErrorMessage="1" errorTitle="Pogrešan unos" error="Mogu se unijeti samo cjelobrojne vrijednosti." sqref="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formula1>999999999999</formula1>
    </dataValidation>
    <dataValidation type="whole" operator="notEqual" allowBlank="1" showInputMessage="1" showErrorMessage="1" errorTitle="Pogrešan unos" error="Mogu se unijeti samo cjelobrojne vrijednosti." sqref="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formula1>999999999999</formula1>
    </dataValidation>
    <dataValidation type="whole" operator="notEqual" allowBlank="1" showInputMessage="1" showErrorMessage="1" errorTitle="Pogrešan unos" error="Mogu se unijeti samo cjelobrojne vrijednosti." sqref="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formula1>999999999999</formula1>
    </dataValidation>
    <dataValidation type="whole" operator="notEqual" allowBlank="1" showInputMessage="1" showErrorMessage="1" errorTitle="Pogrešan unos" error="Mogu se unijeti samo cjelobrojne vrijednosti." sqref="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formula1>999999999999</formula1>
    </dataValidation>
    <dataValidation type="whole" operator="notEqual" allowBlank="1" showInputMessage="1" showErrorMessage="1" errorTitle="Pogrešan unos" error="Mogu se unijeti samo cjelobrojne vrijednosti." sqref="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formula1>999999999999</formula1>
    </dataValidation>
    <dataValidation type="whole" operator="notEqual" allowBlank="1" showInputMessage="1" showErrorMessage="1" errorTitle="Pogrešan unos" error="Mogu se unijeti samo cjelobrojne vrijednosti." sqref="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formula1>999999999999</formula1>
    </dataValidation>
    <dataValidation type="whole" operator="notEqual" allowBlank="1" showInputMessage="1" showErrorMessage="1" errorTitle="Pogrešan unos" error="Mogu se unijeti samo cjelobrojne vrijednosti." sqref="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formula1>999999999999</formula1>
    </dataValidation>
    <dataValidation type="whole" operator="notEqual" allowBlank="1" showInputMessage="1" showErrorMessage="1" errorTitle="Pogrešan unos" error="Mogu se unijeti samo cjelobrojne vrijednosti." sqref="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formula1>999999999999</formula1>
    </dataValidation>
    <dataValidation type="whole" operator="notEqual" allowBlank="1" showInputMessage="1" showErrorMessage="1" errorTitle="Pogrešan unos" error="Mogu se unijeti samo cjelobrojne vrijednosti." sqref="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formula1>999999999999</formula1>
    </dataValidation>
    <dataValidation type="whole" operator="notEqual" allowBlank="1" showInputMessage="1" showErrorMessage="1" errorTitle="Pogrešan unos" error="Mogu se unijeti samo cjelobrojne vrijednosti." sqref="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formula1>999999999999</formula1>
    </dataValidation>
    <dataValidation type="whole" operator="notEqual" allowBlank="1" showInputMessage="1" showErrorMessage="1" errorTitle="Pogrešan unos" error="Mogu se unijeti samo cjelobrojne vrijednosti." sqref="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formula1>999999999999</formula1>
    </dataValidation>
    <dataValidation type="whole" operator="notEqual" allowBlank="1" showInputMessage="1" showErrorMessage="1" errorTitle="Pogrešan unos" error="Mogu se unijeti samo cjelobrojne vrijednosti." sqref="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formula1>999999999999</formula1>
    </dataValidation>
    <dataValidation type="whole" operator="notEqual" allowBlank="1" showInputMessage="1" showErrorMessage="1" errorTitle="Pogrešan unos" error="Mogu se unijeti samo cjelobrojne vrijednosti." sqref="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formula1>999999999999</formula1>
    </dataValidation>
    <dataValidation type="whole" operator="notEqual" allowBlank="1" showInputMessage="1" showErrorMessage="1" errorTitle="Pogrešan unos" error="Mogu se unijeti samo cjelobrojne vrijednosti." sqref="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formula1>999999999999</formula1>
    </dataValidation>
    <dataValidation type="whole" operator="notEqual" allowBlank="1" showInputMessage="1" showErrorMessage="1" errorTitle="Pogrešan unos" error="Mogu se unijeti samo cjelobrojne vrijednosti." sqref="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formula1>999999999999</formula1>
    </dataValidation>
    <dataValidation type="whole" operator="notEqual" allowBlank="1" showInputMessage="1" showErrorMessage="1" errorTitle="Pogrešan unos" error="Mogu se unijeti samo cjelobrojne vrijednosti." sqref="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formula1>999999999999</formula1>
    </dataValidation>
    <dataValidation type="whole" operator="notEqual" allowBlank="1" showInputMessage="1" showErrorMessage="1" errorTitle="Pogrešan unos" error="Mogu se unijeti samo cjelobrojne vrijednosti." sqref="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formula1>999999999999</formula1>
    </dataValidation>
    <dataValidation type="whole" operator="notEqual" allowBlank="1" showInputMessage="1" showErrorMessage="1" errorTitle="Pogrešan unos" error="Mogu se unijeti samo cjelobrojne vrijednosti." sqref="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formula1>999999999999</formula1>
    </dataValidation>
    <dataValidation type="whole" operator="notEqual" allowBlank="1" showInputMessage="1" showErrorMessage="1" errorTitle="Pogrešan unos" error="Mogu se unijeti samo cjelobrojne vrijednosti." sqref="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formula1>999999999999</formula1>
    </dataValidation>
    <dataValidation type="whole" operator="notEqual" allowBlank="1" showInputMessage="1" showErrorMessage="1" errorTitle="Pogrešan unos" error="Mogu se unijeti samo cjelobrojne vrijednosti." sqref="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formula1>999999999999</formula1>
    </dataValidation>
    <dataValidation type="whole" operator="notEqual" allowBlank="1" showInputMessage="1" showErrorMessage="1" errorTitle="Pogrešan unos" error="Mogu se unijeti samo cjelobrojne vrijednosti." sqref="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formula1>999999999999</formula1>
    </dataValidation>
    <dataValidation type="whole" operator="notEqual" allowBlank="1" showInputMessage="1" showErrorMessage="1" errorTitle="Pogrešan unos" error="Mogu se unijeti samo cjelobrojne vrijednosti." sqref="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formula1>999999999999</formula1>
    </dataValidation>
    <dataValidation type="whole" operator="notEqual" allowBlank="1" showInputMessage="1" showErrorMessage="1" errorTitle="Pogrešan unos" error="Mogu se unijeti samo cjelobrojne vrijednosti." sqref="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ormula1>999999999999</formula1>
    </dataValidation>
    <dataValidation type="whole" operator="notEqual" allowBlank="1" showInputMessage="1" showErrorMessage="1" errorTitle="Pogrešan unos" error="Mogu se unijeti samo cjelobrojne vrijednosti." sqref="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formula1>999999999999</formula1>
    </dataValidation>
    <dataValidation type="whole" operator="notEqual" allowBlank="1" showInputMessage="1" showErrorMessage="1" errorTitle="Pogrešan unos" error="Mogu se unijeti samo cjelobrojne vrijednosti." sqref="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formula1>999999999999</formula1>
    </dataValidation>
    <dataValidation type="whole" operator="notEqual" allowBlank="1" showInputMessage="1" showErrorMessage="1" errorTitle="Pogrešan unos" error="Mogu se unijeti samo cjelobrojne vrijednosti." sqref="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formula1>999999999999</formula1>
    </dataValidation>
    <dataValidation type="whole" operator="notEqual" allowBlank="1" showInputMessage="1" showErrorMessage="1" errorTitle="Pogrešan unos" error="Mogu se unijeti samo cjelobrojne vrijednosti." sqref="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formula1>999999999999</formula1>
    </dataValidation>
    <dataValidation type="whole" operator="notEqual" allowBlank="1" showInputMessage="1" showErrorMessage="1" errorTitle="Pogrešan unos" error="Mogu se unijeti samo cjelobrojne vrijednosti." sqref="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formula1>999999999999</formula1>
    </dataValidation>
    <dataValidation type="whole" operator="notEqual" allowBlank="1" showInputMessage="1" showErrorMessage="1" errorTitle="Pogrešan unos" error="Mogu se unijeti samo cjelobrojne vrijednosti." sqref="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formula1>999999999999</formula1>
    </dataValidation>
    <dataValidation type="whole" operator="notEqual" allowBlank="1" showInputMessage="1" showErrorMessage="1" errorTitle="Pogrešan unos" error="Mogu se unijeti samo cjelobrojne vrijednosti." sqref="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formula1>999999999999</formula1>
    </dataValidation>
    <dataValidation type="whole" operator="notEqual" allowBlank="1" showInputMessage="1" showErrorMessage="1" errorTitle="Pogrešan unos" error="Mogu se unijeti samo cjelobrojne vrijednosti." sqref="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formula1>999999999999</formula1>
    </dataValidation>
    <dataValidation type="whole" operator="notEqual" allowBlank="1" showInputMessage="1" showErrorMessage="1" errorTitle="Pogrešan unos" error="Mogu se unijeti samo cjelobrojne vrijednosti." sqref="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formula1>999999999999</formula1>
    </dataValidation>
    <dataValidation type="whole" operator="notEqual" allowBlank="1" showInputMessage="1" showErrorMessage="1" errorTitle="Pogrešan unos" error="Mogu se unijeti samo cjelobrojne vrijednosti." sqref="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formula1>999999999999</formula1>
    </dataValidation>
    <dataValidation type="whole" operator="notEqual" allowBlank="1" showInputMessage="1" showErrorMessage="1" errorTitle="Pogrešan unos" error="Mogu se unijeti samo cjelobrojne vrijednosti." sqref="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formula1>999999999999</formula1>
    </dataValidation>
    <dataValidation type="whole" operator="notEqual" allowBlank="1" showInputMessage="1" showErrorMessage="1" errorTitle="Pogrešan unos" error="Mogu se unijeti samo cjelobrojne vrijednosti." sqref="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formula1>999999999999</formula1>
    </dataValidation>
    <dataValidation type="whole" operator="notEqual" allowBlank="1" showInputMessage="1" showErrorMessage="1" errorTitle="Pogrešan unos" error="Mogu se unijeti samo cjelobrojne vrijednosti." sqref="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formula1>999999999999</formula1>
    </dataValidation>
    <dataValidation type="whole" operator="notEqual" allowBlank="1" showInputMessage="1" showErrorMessage="1" errorTitle="Pogrešan unos" error="Mogu se unijeti samo cjelobrojne pozitivne ili negativne vrijednosti." sqref="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formula1>999999999999</formula1>
    </dataValidation>
    <dataValidation type="whole" operator="notEqual" allowBlank="1" showInputMessage="1" showErrorMessage="1" errorTitle="Pogrešan unos" error="Mogu se unijeti samo cjelobrojne pozitivne ili negativne vrijednosti." sqref="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formula1>999999999999</formula1>
    </dataValidation>
    <dataValidation type="whole" operator="notEqual" allowBlank="1" showInputMessage="1" showErrorMessage="1" errorTitle="Pogrešan unos" error="Mogu se unijeti samo cjelobrojne pozitivne ili negativne vrijednosti." sqref="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formula1>999999999999</formula1>
    </dataValidation>
    <dataValidation type="whole" operator="notEqual" allowBlank="1" showInputMessage="1" showErrorMessage="1" errorTitle="Pogrešan unos" error="Mogu se unijeti samo cjelobrojne pozitivne ili negativne vrijednosti." sqref="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formula1>999999999999</formula1>
    </dataValidation>
    <dataValidation type="whole" operator="notEqual" allowBlank="1" showInputMessage="1" showErrorMessage="1" errorTitle="Pogrešan unos" error="Mogu se unijeti samo cjelobrojne pozitivne ili negativne vrijednosti." sqref="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formula1>999999999999</formula1>
    </dataValidation>
    <dataValidation type="whole" operator="notEqual" allowBlank="1" showInputMessage="1" showErrorMessage="1" errorTitle="Pogrešan unos" error="Mogu se unijeti samo cjelobrojne pozitivne ili negativne vrijednosti." sqref="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formula1>999999999999</formula1>
    </dataValidation>
    <dataValidation type="whole" operator="notEqual" allowBlank="1" showInputMessage="1" showErrorMessage="1" errorTitle="Pogrešan unos" error="Mogu se unijeti samo cjelobrojne pozitivne ili negativne vrijednosti." sqref="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formula1>999999999999</formula1>
    </dataValidation>
    <dataValidation type="whole" operator="notEqual" allowBlank="1" showInputMessage="1" showErrorMessage="1" errorTitle="Pogrešan unos" error="Mogu se unijeti samo cjelobrojne pozitivne ili negativne vrijednosti." sqref="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formula1>999999999999</formula1>
    </dataValidation>
    <dataValidation type="whole" operator="notEqual" allowBlank="1" showInputMessage="1" showErrorMessage="1" errorTitle="Pogrešan unos" error="Mogu se unijeti samo cjelobrojne pozitivne ili negativne vrijednosti." sqref="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formula1>0</formula1>
    </dataValidation>
    <dataValidation type="whole" operator="greaterThanOrEqual" allowBlank="1" showInputMessage="1" showErrorMessage="1" errorTitle="Pogrešan unos" error="Mogu se unijeti samo cjelobrojne pozitivne vrijednosti." sqref="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formula1>0</formula1>
    </dataValidation>
    <dataValidation type="whole" operator="greaterThanOrEqual" allowBlank="1" showInputMessage="1" showErrorMessage="1" errorTitle="Pogrešan unos" error="Mogu se unijeti samo cjelobrojne pozitivne vrijednosti." sqref="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formula1>0</formula1>
    </dataValidation>
    <dataValidation type="whole" operator="greaterThanOrEqual" allowBlank="1" showInputMessage="1" showErrorMessage="1" errorTitle="Pogrešan unos" error="Mogu se unijeti samo cjelobrojne pozitivne vrijednosti." sqref="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formula1>0</formula1>
    </dataValidation>
    <dataValidation type="whole" operator="greaterThanOrEqual" allowBlank="1" showInputMessage="1" showErrorMessage="1" errorTitle="Pogrešan unos" error="Mogu se unijeti samo cjelobrojne pozitivne vrijednosti." sqref="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formula1>0</formula1>
    </dataValidation>
    <dataValidation type="whole" operator="greaterThanOrEqual" allowBlank="1" showInputMessage="1" showErrorMessage="1" errorTitle="Pogrešan unos" error="Mogu se unijeti samo cjelobrojne pozitivne vrijednosti." sqref="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formula1>0</formula1>
    </dataValidation>
    <dataValidation type="whole" operator="greaterThanOrEqual" allowBlank="1" showInputMessage="1" showErrorMessage="1" errorTitle="Pogrešan unos" error="Mogu se unijeti samo cjelobrojne pozitivne vrijednosti." sqref="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formula1>0</formula1>
    </dataValidation>
    <dataValidation type="whole" operator="greaterThanOrEqual" allowBlank="1" showInputMessage="1" showErrorMessage="1" errorTitle="Pogrešan unos" error="Mogu se unijeti samo cjelobrojne pozitivne vrijednosti." sqref="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formula1>0</formula1>
    </dataValidation>
    <dataValidation type="whole" operator="greaterThanOrEqual" allowBlank="1" showInputMessage="1" showErrorMessage="1" errorTitle="Pogrešan unos" error="Mogu se unijeti samo cjelobrojne pozitivne vrijednosti." sqref="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formula1>0</formula1>
    </dataValidation>
    <dataValidation type="whole" operator="greaterThanOrEqual" allowBlank="1" showInputMessage="1" showErrorMessage="1" errorTitle="Pogrešan unos" error="Mogu se unijeti samo cjelobrojne pozitivne vrijednosti." sqref="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formula1>0</formula1>
    </dataValidation>
    <dataValidation type="whole" operator="greaterThanOrEqual" allowBlank="1" showInputMessage="1" showErrorMessage="1" errorTitle="Pogrešan unos" error="Mogu se unijeti samo cjelobrojne pozitivne vrijednosti." sqref="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formula1>0</formula1>
    </dataValidation>
    <dataValidation type="whole" operator="greaterThanOrEqual" allowBlank="1" showInputMessage="1" showErrorMessage="1" errorTitle="Pogrešan unos" error="Mogu se unijeti samo cjelobrojne pozitivne vrijednosti." sqref="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formula1>0</formula1>
    </dataValidation>
    <dataValidation type="whole" operator="greaterThanOrEqual" allowBlank="1" showInputMessage="1" showErrorMessage="1" errorTitle="Pogrešan unos" error="Mogu se unijeti samo cjelobrojne pozitivne vrijednosti." sqref="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formula1>0</formula1>
    </dataValidation>
    <dataValidation type="whole" operator="greaterThanOrEqual" allowBlank="1" showInputMessage="1" showErrorMessage="1" errorTitle="Pogrešan unos" error="Mogu se unijeti samo cjelobrojne pozitivne vrijednosti." sqref="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formula1>0</formula1>
    </dataValidation>
    <dataValidation type="whole" operator="greaterThanOrEqual" allowBlank="1" showInputMessage="1" showErrorMessage="1" errorTitle="Pogrešan unos" error="Mogu se unijeti samo cjelobrojne pozitivne vrijednosti." sqref="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formula1>0</formula1>
    </dataValidation>
    <dataValidation type="whole" operator="greaterThanOrEqual" allowBlank="1" showInputMessage="1" showErrorMessage="1" errorTitle="Pogrešan unos" error="Mogu se unijeti samo cjelobrojne pozitivne vrijednosti." sqref="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formula1>0</formula1>
    </dataValidation>
    <dataValidation type="whole" operator="greaterThanOrEqual" allowBlank="1" showInputMessage="1" showErrorMessage="1" errorTitle="Pogrešan unos" error="Mogu se unijeti samo cjelobrojne pozitivne vrijednosti." sqref="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formula1>0</formula1>
    </dataValidation>
    <dataValidation type="whole" operator="greaterThanOrEqual" allowBlank="1" showInputMessage="1" showErrorMessage="1" errorTitle="Pogrešan unos" error="Mogu se unijeti samo cjelobrojne pozitivne vrijednosti." sqref="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formula1>0</formula1>
    </dataValidation>
    <dataValidation type="whole" operator="greaterThanOrEqual" allowBlank="1" showInputMessage="1" showErrorMessage="1" errorTitle="Pogrešan unos" error="Mogu se unijeti samo cjelobrojne pozitivne vrijednosti." sqref="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formula1>0</formula1>
    </dataValidation>
    <dataValidation type="whole" operator="greaterThanOrEqual" allowBlank="1" showInputMessage="1" showErrorMessage="1" errorTitle="Pogrešan unos" error="Mogu se unijeti samo cjelobrojne pozitivne vrijednosti." sqref="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formula1>0</formula1>
    </dataValidation>
    <dataValidation type="whole" operator="greaterThanOrEqual" allowBlank="1" showInputMessage="1" showErrorMessage="1" errorTitle="Pogrešan unos" error="Mogu se unijeti samo cjelobrojne pozitivne vrijednosti." sqref="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formula1>0</formula1>
    </dataValidation>
    <dataValidation type="whole" operator="greaterThanOrEqual" allowBlank="1" showInputMessage="1" showErrorMessage="1" errorTitle="Pogrešan unos" error="Mogu se unijeti samo cjelobrojne pozitivne vrijednosti." sqref="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formula1>0</formula1>
    </dataValidation>
    <dataValidation type="whole" operator="greaterThanOrEqual" allowBlank="1" showInputMessage="1" showErrorMessage="1" errorTitle="Pogrešan unos" error="Mogu se unijeti samo cjelobrojne pozitivne vrijednosti." sqref="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formula1>0</formula1>
    </dataValidation>
    <dataValidation type="whole" operator="greaterThanOrEqual" allowBlank="1" showInputMessage="1" showErrorMessage="1" errorTitle="Pogrešan unos" error="Mogu se unijeti samo cjelobrojne pozitivne vrijednosti." sqref="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formula1>0</formula1>
    </dataValidation>
    <dataValidation type="whole" operator="greaterThanOrEqual" allowBlank="1" showInputMessage="1" showErrorMessage="1" errorTitle="Pogrešan unos" error="Mogu se unijeti samo cjelobrojne pozitivne vrijednosti." sqref="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formula1>0</formula1>
    </dataValidation>
    <dataValidation type="whole" operator="greaterThanOrEqual" allowBlank="1" showInputMessage="1" showErrorMessage="1" errorTitle="Pogrešan unos" error="Mogu se unijeti samo cjelobrojne pozitivne vrijednosti." sqref="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ormula1>0</formula1>
    </dataValidation>
    <dataValidation type="whole" operator="greaterThanOrEqual" allowBlank="1" showInputMessage="1" showErrorMessage="1" errorTitle="Pogrešan unos" error="Mogu se unijeti samo cjelobrojne pozitivne vrijednosti." sqref="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formula1>0</formula1>
    </dataValidation>
    <dataValidation type="whole" operator="greaterThanOrEqual" allowBlank="1" showInputMessage="1" showErrorMessage="1" errorTitle="Pogrešan unos" error="Mogu se unijeti samo cjelobrojne pozitivne vrijednosti." sqref="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formula1>0</formula1>
    </dataValidation>
    <dataValidation type="whole" operator="greaterThanOrEqual" allowBlank="1" showInputMessage="1" showErrorMessage="1" errorTitle="Pogrešan unos" error="Mogu se unijeti samo cjelobrojne pozitivne vrijednosti." sqref="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view="pageBreakPreview" zoomScaleSheetLayoutView="100" workbookViewId="0" topLeftCell="A1">
      <selection activeCell="A1" sqref="A1:H1"/>
    </sheetView>
  </sheetViews>
  <sheetFormatPr defaultColWidth="9.140625" defaultRowHeight="12.75"/>
  <cols>
    <col min="1" max="7" width="9.140625" style="67" customWidth="1"/>
    <col min="8" max="8" width="9.8515625" style="66" customWidth="1"/>
    <col min="9" max="9" width="12.00390625" style="66" customWidth="1"/>
    <col min="10" max="10" width="10.28125" style="67" bestFit="1" customWidth="1"/>
    <col min="11" max="11" width="12.28125" style="67" bestFit="1" customWidth="1"/>
    <col min="12" max="262" width="9.140625" style="67" customWidth="1"/>
    <col min="263" max="264" width="9.8515625" style="67" bestFit="1" customWidth="1"/>
    <col min="265" max="265" width="12.00390625" style="67" bestFit="1" customWidth="1"/>
    <col min="266" max="266" width="10.28125" style="67" bestFit="1" customWidth="1"/>
    <col min="267" max="267" width="12.28125" style="67" bestFit="1" customWidth="1"/>
    <col min="268" max="518" width="9.140625" style="67" customWidth="1"/>
    <col min="519" max="520" width="9.8515625" style="67" bestFit="1" customWidth="1"/>
    <col min="521" max="521" width="12.00390625" style="67" bestFit="1" customWidth="1"/>
    <col min="522" max="522" width="10.28125" style="67" bestFit="1" customWidth="1"/>
    <col min="523" max="523" width="12.28125" style="67" bestFit="1" customWidth="1"/>
    <col min="524" max="774" width="9.140625" style="67" customWidth="1"/>
    <col min="775" max="776" width="9.8515625" style="67" bestFit="1" customWidth="1"/>
    <col min="777" max="777" width="12.00390625" style="67" bestFit="1" customWidth="1"/>
    <col min="778" max="778" width="10.28125" style="67" bestFit="1" customWidth="1"/>
    <col min="779" max="779" width="12.28125" style="67" bestFit="1" customWidth="1"/>
    <col min="780" max="1030" width="9.140625" style="67" customWidth="1"/>
    <col min="1031" max="1032" width="9.8515625" style="67" bestFit="1" customWidth="1"/>
    <col min="1033" max="1033" width="12.00390625" style="67" bestFit="1" customWidth="1"/>
    <col min="1034" max="1034" width="10.28125" style="67" bestFit="1" customWidth="1"/>
    <col min="1035" max="1035" width="12.28125" style="67" bestFit="1" customWidth="1"/>
    <col min="1036" max="1286" width="9.140625" style="67" customWidth="1"/>
    <col min="1287" max="1288" width="9.8515625" style="67" bestFit="1" customWidth="1"/>
    <col min="1289" max="1289" width="12.00390625" style="67" bestFit="1" customWidth="1"/>
    <col min="1290" max="1290" width="10.28125" style="67" bestFit="1" customWidth="1"/>
    <col min="1291" max="1291" width="12.28125" style="67" bestFit="1" customWidth="1"/>
    <col min="1292" max="1542" width="9.140625" style="67" customWidth="1"/>
    <col min="1543" max="1544" width="9.8515625" style="67" bestFit="1" customWidth="1"/>
    <col min="1545" max="1545" width="12.00390625" style="67" bestFit="1" customWidth="1"/>
    <col min="1546" max="1546" width="10.28125" style="67" bestFit="1" customWidth="1"/>
    <col min="1547" max="1547" width="12.28125" style="67" bestFit="1" customWidth="1"/>
    <col min="1548" max="1798" width="9.140625" style="67" customWidth="1"/>
    <col min="1799" max="1800" width="9.8515625" style="67" bestFit="1" customWidth="1"/>
    <col min="1801" max="1801" width="12.00390625" style="67" bestFit="1" customWidth="1"/>
    <col min="1802" max="1802" width="10.28125" style="67" bestFit="1" customWidth="1"/>
    <col min="1803" max="1803" width="12.28125" style="67" bestFit="1" customWidth="1"/>
    <col min="1804" max="2054" width="9.140625" style="67" customWidth="1"/>
    <col min="2055" max="2056" width="9.8515625" style="67" bestFit="1" customWidth="1"/>
    <col min="2057" max="2057" width="12.00390625" style="67" bestFit="1" customWidth="1"/>
    <col min="2058" max="2058" width="10.28125" style="67" bestFit="1" customWidth="1"/>
    <col min="2059" max="2059" width="12.28125" style="67" bestFit="1" customWidth="1"/>
    <col min="2060" max="2310" width="9.140625" style="67" customWidth="1"/>
    <col min="2311" max="2312" width="9.8515625" style="67" bestFit="1" customWidth="1"/>
    <col min="2313" max="2313" width="12.00390625" style="67" bestFit="1" customWidth="1"/>
    <col min="2314" max="2314" width="10.28125" style="67" bestFit="1" customWidth="1"/>
    <col min="2315" max="2315" width="12.28125" style="67" bestFit="1" customWidth="1"/>
    <col min="2316" max="2566" width="9.140625" style="67" customWidth="1"/>
    <col min="2567" max="2568" width="9.8515625" style="67" bestFit="1" customWidth="1"/>
    <col min="2569" max="2569" width="12.00390625" style="67" bestFit="1" customWidth="1"/>
    <col min="2570" max="2570" width="10.28125" style="67" bestFit="1" customWidth="1"/>
    <col min="2571" max="2571" width="12.28125" style="67" bestFit="1" customWidth="1"/>
    <col min="2572" max="2822" width="9.140625" style="67" customWidth="1"/>
    <col min="2823" max="2824" width="9.8515625" style="67" bestFit="1" customWidth="1"/>
    <col min="2825" max="2825" width="12.00390625" style="67" bestFit="1" customWidth="1"/>
    <col min="2826" max="2826" width="10.28125" style="67" bestFit="1" customWidth="1"/>
    <col min="2827" max="2827" width="12.28125" style="67" bestFit="1" customWidth="1"/>
    <col min="2828" max="3078" width="9.140625" style="67" customWidth="1"/>
    <col min="3079" max="3080" width="9.8515625" style="67" bestFit="1" customWidth="1"/>
    <col min="3081" max="3081" width="12.00390625" style="67" bestFit="1" customWidth="1"/>
    <col min="3082" max="3082" width="10.28125" style="67" bestFit="1" customWidth="1"/>
    <col min="3083" max="3083" width="12.28125" style="67" bestFit="1" customWidth="1"/>
    <col min="3084" max="3334" width="9.140625" style="67" customWidth="1"/>
    <col min="3335" max="3336" width="9.8515625" style="67" bestFit="1" customWidth="1"/>
    <col min="3337" max="3337" width="12.00390625" style="67" bestFit="1" customWidth="1"/>
    <col min="3338" max="3338" width="10.28125" style="67" bestFit="1" customWidth="1"/>
    <col min="3339" max="3339" width="12.28125" style="67" bestFit="1" customWidth="1"/>
    <col min="3340" max="3590" width="9.140625" style="67" customWidth="1"/>
    <col min="3591" max="3592" width="9.8515625" style="67" bestFit="1" customWidth="1"/>
    <col min="3593" max="3593" width="12.00390625" style="67" bestFit="1" customWidth="1"/>
    <col min="3594" max="3594" width="10.28125" style="67" bestFit="1" customWidth="1"/>
    <col min="3595" max="3595" width="12.28125" style="67" bestFit="1" customWidth="1"/>
    <col min="3596" max="3846" width="9.140625" style="67" customWidth="1"/>
    <col min="3847" max="3848" width="9.8515625" style="67" bestFit="1" customWidth="1"/>
    <col min="3849" max="3849" width="12.00390625" style="67" bestFit="1" customWidth="1"/>
    <col min="3850" max="3850" width="10.28125" style="67" bestFit="1" customWidth="1"/>
    <col min="3851" max="3851" width="12.28125" style="67" bestFit="1" customWidth="1"/>
    <col min="3852" max="4102" width="9.140625" style="67" customWidth="1"/>
    <col min="4103" max="4104" width="9.8515625" style="67" bestFit="1" customWidth="1"/>
    <col min="4105" max="4105" width="12.00390625" style="67" bestFit="1" customWidth="1"/>
    <col min="4106" max="4106" width="10.28125" style="67" bestFit="1" customWidth="1"/>
    <col min="4107" max="4107" width="12.28125" style="67" bestFit="1" customWidth="1"/>
    <col min="4108" max="4358" width="9.140625" style="67" customWidth="1"/>
    <col min="4359" max="4360" width="9.8515625" style="67" bestFit="1" customWidth="1"/>
    <col min="4361" max="4361" width="12.00390625" style="67" bestFit="1" customWidth="1"/>
    <col min="4362" max="4362" width="10.28125" style="67" bestFit="1" customWidth="1"/>
    <col min="4363" max="4363" width="12.28125" style="67" bestFit="1" customWidth="1"/>
    <col min="4364" max="4614" width="9.140625" style="67" customWidth="1"/>
    <col min="4615" max="4616" width="9.8515625" style="67" bestFit="1" customWidth="1"/>
    <col min="4617" max="4617" width="12.00390625" style="67" bestFit="1" customWidth="1"/>
    <col min="4618" max="4618" width="10.28125" style="67" bestFit="1" customWidth="1"/>
    <col min="4619" max="4619" width="12.28125" style="67" bestFit="1" customWidth="1"/>
    <col min="4620" max="4870" width="9.140625" style="67" customWidth="1"/>
    <col min="4871" max="4872" width="9.8515625" style="67" bestFit="1" customWidth="1"/>
    <col min="4873" max="4873" width="12.00390625" style="67" bestFit="1" customWidth="1"/>
    <col min="4874" max="4874" width="10.28125" style="67" bestFit="1" customWidth="1"/>
    <col min="4875" max="4875" width="12.28125" style="67" bestFit="1" customWidth="1"/>
    <col min="4876" max="5126" width="9.140625" style="67" customWidth="1"/>
    <col min="5127" max="5128" width="9.8515625" style="67" bestFit="1" customWidth="1"/>
    <col min="5129" max="5129" width="12.00390625" style="67" bestFit="1" customWidth="1"/>
    <col min="5130" max="5130" width="10.28125" style="67" bestFit="1" customWidth="1"/>
    <col min="5131" max="5131" width="12.28125" style="67" bestFit="1" customWidth="1"/>
    <col min="5132" max="5382" width="9.140625" style="67" customWidth="1"/>
    <col min="5383" max="5384" width="9.8515625" style="67" bestFit="1" customWidth="1"/>
    <col min="5385" max="5385" width="12.00390625" style="67" bestFit="1" customWidth="1"/>
    <col min="5386" max="5386" width="10.28125" style="67" bestFit="1" customWidth="1"/>
    <col min="5387" max="5387" width="12.28125" style="67" bestFit="1" customWidth="1"/>
    <col min="5388" max="5638" width="9.140625" style="67" customWidth="1"/>
    <col min="5639" max="5640" width="9.8515625" style="67" bestFit="1" customWidth="1"/>
    <col min="5641" max="5641" width="12.00390625" style="67" bestFit="1" customWidth="1"/>
    <col min="5642" max="5642" width="10.28125" style="67" bestFit="1" customWidth="1"/>
    <col min="5643" max="5643" width="12.28125" style="67" bestFit="1" customWidth="1"/>
    <col min="5644" max="5894" width="9.140625" style="67" customWidth="1"/>
    <col min="5895" max="5896" width="9.8515625" style="67" bestFit="1" customWidth="1"/>
    <col min="5897" max="5897" width="12.00390625" style="67" bestFit="1" customWidth="1"/>
    <col min="5898" max="5898" width="10.28125" style="67" bestFit="1" customWidth="1"/>
    <col min="5899" max="5899" width="12.28125" style="67" bestFit="1" customWidth="1"/>
    <col min="5900" max="6150" width="9.140625" style="67" customWidth="1"/>
    <col min="6151" max="6152" width="9.8515625" style="67" bestFit="1" customWidth="1"/>
    <col min="6153" max="6153" width="12.00390625" style="67" bestFit="1" customWidth="1"/>
    <col min="6154" max="6154" width="10.28125" style="67" bestFit="1" customWidth="1"/>
    <col min="6155" max="6155" width="12.28125" style="67" bestFit="1" customWidth="1"/>
    <col min="6156" max="6406" width="9.140625" style="67" customWidth="1"/>
    <col min="6407" max="6408" width="9.8515625" style="67" bestFit="1" customWidth="1"/>
    <col min="6409" max="6409" width="12.00390625" style="67" bestFit="1" customWidth="1"/>
    <col min="6410" max="6410" width="10.28125" style="67" bestFit="1" customWidth="1"/>
    <col min="6411" max="6411" width="12.28125" style="67" bestFit="1" customWidth="1"/>
    <col min="6412" max="6662" width="9.140625" style="67" customWidth="1"/>
    <col min="6663" max="6664" width="9.8515625" style="67" bestFit="1" customWidth="1"/>
    <col min="6665" max="6665" width="12.00390625" style="67" bestFit="1" customWidth="1"/>
    <col min="6666" max="6666" width="10.28125" style="67" bestFit="1" customWidth="1"/>
    <col min="6667" max="6667" width="12.28125" style="67" bestFit="1" customWidth="1"/>
    <col min="6668" max="6918" width="9.140625" style="67" customWidth="1"/>
    <col min="6919" max="6920" width="9.8515625" style="67" bestFit="1" customWidth="1"/>
    <col min="6921" max="6921" width="12.00390625" style="67" bestFit="1" customWidth="1"/>
    <col min="6922" max="6922" width="10.28125" style="67" bestFit="1" customWidth="1"/>
    <col min="6923" max="6923" width="12.28125" style="67" bestFit="1" customWidth="1"/>
    <col min="6924" max="7174" width="9.140625" style="67" customWidth="1"/>
    <col min="7175" max="7176" width="9.8515625" style="67" bestFit="1" customWidth="1"/>
    <col min="7177" max="7177" width="12.00390625" style="67" bestFit="1" customWidth="1"/>
    <col min="7178" max="7178" width="10.28125" style="67" bestFit="1" customWidth="1"/>
    <col min="7179" max="7179" width="12.28125" style="67" bestFit="1" customWidth="1"/>
    <col min="7180" max="7430" width="9.140625" style="67" customWidth="1"/>
    <col min="7431" max="7432" width="9.8515625" style="67" bestFit="1" customWidth="1"/>
    <col min="7433" max="7433" width="12.00390625" style="67" bestFit="1" customWidth="1"/>
    <col min="7434" max="7434" width="10.28125" style="67" bestFit="1" customWidth="1"/>
    <col min="7435" max="7435" width="12.28125" style="67" bestFit="1" customWidth="1"/>
    <col min="7436" max="7686" width="9.140625" style="67" customWidth="1"/>
    <col min="7687" max="7688" width="9.8515625" style="67" bestFit="1" customWidth="1"/>
    <col min="7689" max="7689" width="12.00390625" style="67" bestFit="1" customWidth="1"/>
    <col min="7690" max="7690" width="10.28125" style="67" bestFit="1" customWidth="1"/>
    <col min="7691" max="7691" width="12.28125" style="67" bestFit="1" customWidth="1"/>
    <col min="7692" max="7942" width="9.140625" style="67" customWidth="1"/>
    <col min="7943" max="7944" width="9.8515625" style="67" bestFit="1" customWidth="1"/>
    <col min="7945" max="7945" width="12.00390625" style="67" bestFit="1" customWidth="1"/>
    <col min="7946" max="7946" width="10.28125" style="67" bestFit="1" customWidth="1"/>
    <col min="7947" max="7947" width="12.28125" style="67" bestFit="1" customWidth="1"/>
    <col min="7948" max="8198" width="9.140625" style="67" customWidth="1"/>
    <col min="8199" max="8200" width="9.8515625" style="67" bestFit="1" customWidth="1"/>
    <col min="8201" max="8201" width="12.00390625" style="67" bestFit="1" customWidth="1"/>
    <col min="8202" max="8202" width="10.28125" style="67" bestFit="1" customWidth="1"/>
    <col min="8203" max="8203" width="12.28125" style="67" bestFit="1" customWidth="1"/>
    <col min="8204" max="8454" width="9.140625" style="67" customWidth="1"/>
    <col min="8455" max="8456" width="9.8515625" style="67" bestFit="1" customWidth="1"/>
    <col min="8457" max="8457" width="12.00390625" style="67" bestFit="1" customWidth="1"/>
    <col min="8458" max="8458" width="10.28125" style="67" bestFit="1" customWidth="1"/>
    <col min="8459" max="8459" width="12.28125" style="67" bestFit="1" customWidth="1"/>
    <col min="8460" max="8710" width="9.140625" style="67" customWidth="1"/>
    <col min="8711" max="8712" width="9.8515625" style="67" bestFit="1" customWidth="1"/>
    <col min="8713" max="8713" width="12.00390625" style="67" bestFit="1" customWidth="1"/>
    <col min="8714" max="8714" width="10.28125" style="67" bestFit="1" customWidth="1"/>
    <col min="8715" max="8715" width="12.28125" style="67" bestFit="1" customWidth="1"/>
    <col min="8716" max="8966" width="9.140625" style="67" customWidth="1"/>
    <col min="8967" max="8968" width="9.8515625" style="67" bestFit="1" customWidth="1"/>
    <col min="8969" max="8969" width="12.00390625" style="67" bestFit="1" customWidth="1"/>
    <col min="8970" max="8970" width="10.28125" style="67" bestFit="1" customWidth="1"/>
    <col min="8971" max="8971" width="12.28125" style="67" bestFit="1" customWidth="1"/>
    <col min="8972" max="9222" width="9.140625" style="67" customWidth="1"/>
    <col min="9223" max="9224" width="9.8515625" style="67" bestFit="1" customWidth="1"/>
    <col min="9225" max="9225" width="12.00390625" style="67" bestFit="1" customWidth="1"/>
    <col min="9226" max="9226" width="10.28125" style="67" bestFit="1" customWidth="1"/>
    <col min="9227" max="9227" width="12.28125" style="67" bestFit="1" customWidth="1"/>
    <col min="9228" max="9478" width="9.140625" style="67" customWidth="1"/>
    <col min="9479" max="9480" width="9.8515625" style="67" bestFit="1" customWidth="1"/>
    <col min="9481" max="9481" width="12.00390625" style="67" bestFit="1" customWidth="1"/>
    <col min="9482" max="9482" width="10.28125" style="67" bestFit="1" customWidth="1"/>
    <col min="9483" max="9483" width="12.28125" style="67" bestFit="1" customWidth="1"/>
    <col min="9484" max="9734" width="9.140625" style="67" customWidth="1"/>
    <col min="9735" max="9736" width="9.8515625" style="67" bestFit="1" customWidth="1"/>
    <col min="9737" max="9737" width="12.00390625" style="67" bestFit="1" customWidth="1"/>
    <col min="9738" max="9738" width="10.28125" style="67" bestFit="1" customWidth="1"/>
    <col min="9739" max="9739" width="12.28125" style="67" bestFit="1" customWidth="1"/>
    <col min="9740" max="9990" width="9.140625" style="67" customWidth="1"/>
    <col min="9991" max="9992" width="9.8515625" style="67" bestFit="1" customWidth="1"/>
    <col min="9993" max="9993" width="12.00390625" style="67" bestFit="1" customWidth="1"/>
    <col min="9994" max="9994" width="10.28125" style="67" bestFit="1" customWidth="1"/>
    <col min="9995" max="9995" width="12.28125" style="67" bestFit="1" customWidth="1"/>
    <col min="9996" max="10246" width="9.140625" style="67" customWidth="1"/>
    <col min="10247" max="10248" width="9.8515625" style="67" bestFit="1" customWidth="1"/>
    <col min="10249" max="10249" width="12.00390625" style="67" bestFit="1" customWidth="1"/>
    <col min="10250" max="10250" width="10.28125" style="67" bestFit="1" customWidth="1"/>
    <col min="10251" max="10251" width="12.28125" style="67" bestFit="1" customWidth="1"/>
    <col min="10252" max="10502" width="9.140625" style="67" customWidth="1"/>
    <col min="10503" max="10504" width="9.8515625" style="67" bestFit="1" customWidth="1"/>
    <col min="10505" max="10505" width="12.00390625" style="67" bestFit="1" customWidth="1"/>
    <col min="10506" max="10506" width="10.28125" style="67" bestFit="1" customWidth="1"/>
    <col min="10507" max="10507" width="12.28125" style="67" bestFit="1" customWidth="1"/>
    <col min="10508" max="10758" width="9.140625" style="67" customWidth="1"/>
    <col min="10759" max="10760" width="9.8515625" style="67" bestFit="1" customWidth="1"/>
    <col min="10761" max="10761" width="12.00390625" style="67" bestFit="1" customWidth="1"/>
    <col min="10762" max="10762" width="10.28125" style="67" bestFit="1" customWidth="1"/>
    <col min="10763" max="10763" width="12.28125" style="67" bestFit="1" customWidth="1"/>
    <col min="10764" max="11014" width="9.140625" style="67" customWidth="1"/>
    <col min="11015" max="11016" width="9.8515625" style="67" bestFit="1" customWidth="1"/>
    <col min="11017" max="11017" width="12.00390625" style="67" bestFit="1" customWidth="1"/>
    <col min="11018" max="11018" width="10.28125" style="67" bestFit="1" customWidth="1"/>
    <col min="11019" max="11019" width="12.28125" style="67" bestFit="1" customWidth="1"/>
    <col min="11020" max="11270" width="9.140625" style="67" customWidth="1"/>
    <col min="11271" max="11272" width="9.8515625" style="67" bestFit="1" customWidth="1"/>
    <col min="11273" max="11273" width="12.00390625" style="67" bestFit="1" customWidth="1"/>
    <col min="11274" max="11274" width="10.28125" style="67" bestFit="1" customWidth="1"/>
    <col min="11275" max="11275" width="12.28125" style="67" bestFit="1" customWidth="1"/>
    <col min="11276" max="11526" width="9.140625" style="67" customWidth="1"/>
    <col min="11527" max="11528" width="9.8515625" style="67" bestFit="1" customWidth="1"/>
    <col min="11529" max="11529" width="12.00390625" style="67" bestFit="1" customWidth="1"/>
    <col min="11530" max="11530" width="10.28125" style="67" bestFit="1" customWidth="1"/>
    <col min="11531" max="11531" width="12.28125" style="67" bestFit="1" customWidth="1"/>
    <col min="11532" max="11782" width="9.140625" style="67" customWidth="1"/>
    <col min="11783" max="11784" width="9.8515625" style="67" bestFit="1" customWidth="1"/>
    <col min="11785" max="11785" width="12.00390625" style="67" bestFit="1" customWidth="1"/>
    <col min="11786" max="11786" width="10.28125" style="67" bestFit="1" customWidth="1"/>
    <col min="11787" max="11787" width="12.28125" style="67" bestFit="1" customWidth="1"/>
    <col min="11788" max="12038" width="9.140625" style="67" customWidth="1"/>
    <col min="12039" max="12040" width="9.8515625" style="67" bestFit="1" customWidth="1"/>
    <col min="12041" max="12041" width="12.00390625" style="67" bestFit="1" customWidth="1"/>
    <col min="12042" max="12042" width="10.28125" style="67" bestFit="1" customWidth="1"/>
    <col min="12043" max="12043" width="12.28125" style="67" bestFit="1" customWidth="1"/>
    <col min="12044" max="12294" width="9.140625" style="67" customWidth="1"/>
    <col min="12295" max="12296" width="9.8515625" style="67" bestFit="1" customWidth="1"/>
    <col min="12297" max="12297" width="12.00390625" style="67" bestFit="1" customWidth="1"/>
    <col min="12298" max="12298" width="10.28125" style="67" bestFit="1" customWidth="1"/>
    <col min="12299" max="12299" width="12.28125" style="67" bestFit="1" customWidth="1"/>
    <col min="12300" max="12550" width="9.140625" style="67" customWidth="1"/>
    <col min="12551" max="12552" width="9.8515625" style="67" bestFit="1" customWidth="1"/>
    <col min="12553" max="12553" width="12.00390625" style="67" bestFit="1" customWidth="1"/>
    <col min="12554" max="12554" width="10.28125" style="67" bestFit="1" customWidth="1"/>
    <col min="12555" max="12555" width="12.28125" style="67" bestFit="1" customWidth="1"/>
    <col min="12556" max="12806" width="9.140625" style="67" customWidth="1"/>
    <col min="12807" max="12808" width="9.8515625" style="67" bestFit="1" customWidth="1"/>
    <col min="12809" max="12809" width="12.00390625" style="67" bestFit="1" customWidth="1"/>
    <col min="12810" max="12810" width="10.28125" style="67" bestFit="1" customWidth="1"/>
    <col min="12811" max="12811" width="12.28125" style="67" bestFit="1" customWidth="1"/>
    <col min="12812" max="13062" width="9.140625" style="67" customWidth="1"/>
    <col min="13063" max="13064" width="9.8515625" style="67" bestFit="1" customWidth="1"/>
    <col min="13065" max="13065" width="12.00390625" style="67" bestFit="1" customWidth="1"/>
    <col min="13066" max="13066" width="10.28125" style="67" bestFit="1" customWidth="1"/>
    <col min="13067" max="13067" width="12.28125" style="67" bestFit="1" customWidth="1"/>
    <col min="13068" max="13318" width="9.140625" style="67" customWidth="1"/>
    <col min="13319" max="13320" width="9.8515625" style="67" bestFit="1" customWidth="1"/>
    <col min="13321" max="13321" width="12.00390625" style="67" bestFit="1" customWidth="1"/>
    <col min="13322" max="13322" width="10.28125" style="67" bestFit="1" customWidth="1"/>
    <col min="13323" max="13323" width="12.28125" style="67" bestFit="1" customWidth="1"/>
    <col min="13324" max="13574" width="9.140625" style="67" customWidth="1"/>
    <col min="13575" max="13576" width="9.8515625" style="67" bestFit="1" customWidth="1"/>
    <col min="13577" max="13577" width="12.00390625" style="67" bestFit="1" customWidth="1"/>
    <col min="13578" max="13578" width="10.28125" style="67" bestFit="1" customWidth="1"/>
    <col min="13579" max="13579" width="12.28125" style="67" bestFit="1" customWidth="1"/>
    <col min="13580" max="13830" width="9.140625" style="67" customWidth="1"/>
    <col min="13831" max="13832" width="9.8515625" style="67" bestFit="1" customWidth="1"/>
    <col min="13833" max="13833" width="12.00390625" style="67" bestFit="1" customWidth="1"/>
    <col min="13834" max="13834" width="10.28125" style="67" bestFit="1" customWidth="1"/>
    <col min="13835" max="13835" width="12.28125" style="67" bestFit="1" customWidth="1"/>
    <col min="13836" max="14086" width="9.140625" style="67" customWidth="1"/>
    <col min="14087" max="14088" width="9.8515625" style="67" bestFit="1" customWidth="1"/>
    <col min="14089" max="14089" width="12.00390625" style="67" bestFit="1" customWidth="1"/>
    <col min="14090" max="14090" width="10.28125" style="67" bestFit="1" customWidth="1"/>
    <col min="14091" max="14091" width="12.28125" style="67" bestFit="1" customWidth="1"/>
    <col min="14092" max="14342" width="9.140625" style="67" customWidth="1"/>
    <col min="14343" max="14344" width="9.8515625" style="67" bestFit="1" customWidth="1"/>
    <col min="14345" max="14345" width="12.00390625" style="67" bestFit="1" customWidth="1"/>
    <col min="14346" max="14346" width="10.28125" style="67" bestFit="1" customWidth="1"/>
    <col min="14347" max="14347" width="12.28125" style="67" bestFit="1" customWidth="1"/>
    <col min="14348" max="14598" width="9.140625" style="67" customWidth="1"/>
    <col min="14599" max="14600" width="9.8515625" style="67" bestFit="1" customWidth="1"/>
    <col min="14601" max="14601" width="12.00390625" style="67" bestFit="1" customWidth="1"/>
    <col min="14602" max="14602" width="10.28125" style="67" bestFit="1" customWidth="1"/>
    <col min="14603" max="14603" width="12.28125" style="67" bestFit="1" customWidth="1"/>
    <col min="14604" max="14854" width="9.140625" style="67" customWidth="1"/>
    <col min="14855" max="14856" width="9.8515625" style="67" bestFit="1" customWidth="1"/>
    <col min="14857" max="14857" width="12.00390625" style="67" bestFit="1" customWidth="1"/>
    <col min="14858" max="14858" width="10.28125" style="67" bestFit="1" customWidth="1"/>
    <col min="14859" max="14859" width="12.28125" style="67" bestFit="1" customWidth="1"/>
    <col min="14860" max="15110" width="9.140625" style="67" customWidth="1"/>
    <col min="15111" max="15112" width="9.8515625" style="67" bestFit="1" customWidth="1"/>
    <col min="15113" max="15113" width="12.00390625" style="67" bestFit="1" customWidth="1"/>
    <col min="15114" max="15114" width="10.28125" style="67" bestFit="1" customWidth="1"/>
    <col min="15115" max="15115" width="12.28125" style="67" bestFit="1" customWidth="1"/>
    <col min="15116" max="15366" width="9.140625" style="67" customWidth="1"/>
    <col min="15367" max="15368" width="9.8515625" style="67" bestFit="1" customWidth="1"/>
    <col min="15369" max="15369" width="12.00390625" style="67" bestFit="1" customWidth="1"/>
    <col min="15370" max="15370" width="10.28125" style="67" bestFit="1" customWidth="1"/>
    <col min="15371" max="15371" width="12.28125" style="67" bestFit="1" customWidth="1"/>
    <col min="15372" max="15622" width="9.140625" style="67" customWidth="1"/>
    <col min="15623" max="15624" width="9.8515625" style="67" bestFit="1" customWidth="1"/>
    <col min="15625" max="15625" width="12.00390625" style="67" bestFit="1" customWidth="1"/>
    <col min="15626" max="15626" width="10.28125" style="67" bestFit="1" customWidth="1"/>
    <col min="15627" max="15627" width="12.28125" style="67" bestFit="1" customWidth="1"/>
    <col min="15628" max="15878" width="9.140625" style="67" customWidth="1"/>
    <col min="15879" max="15880" width="9.8515625" style="67" bestFit="1" customWidth="1"/>
    <col min="15881" max="15881" width="12.00390625" style="67" bestFit="1" customWidth="1"/>
    <col min="15882" max="15882" width="10.28125" style="67" bestFit="1" customWidth="1"/>
    <col min="15883" max="15883" width="12.28125" style="67" bestFit="1" customWidth="1"/>
    <col min="15884" max="16134" width="9.140625" style="67" customWidth="1"/>
    <col min="16135" max="16136" width="9.8515625" style="67" bestFit="1" customWidth="1"/>
    <col min="16137" max="16137" width="12.00390625" style="67" bestFit="1" customWidth="1"/>
    <col min="16138" max="16138" width="10.28125" style="67" bestFit="1" customWidth="1"/>
    <col min="16139" max="16139" width="12.28125" style="67" bestFit="1" customWidth="1"/>
    <col min="16140" max="16384" width="9.140625" style="67" customWidth="1"/>
  </cols>
  <sheetData>
    <row r="1" spans="1:8" ht="12.75" customHeight="1">
      <c r="A1" s="191" t="s">
        <v>155</v>
      </c>
      <c r="B1" s="220"/>
      <c r="C1" s="220"/>
      <c r="D1" s="220"/>
      <c r="E1" s="220"/>
      <c r="F1" s="220"/>
      <c r="G1" s="220"/>
      <c r="H1" s="220"/>
    </row>
    <row r="2" spans="1:8" ht="12.75" customHeight="1">
      <c r="A2" s="193" t="s">
        <v>301</v>
      </c>
      <c r="B2" s="194"/>
      <c r="C2" s="194"/>
      <c r="D2" s="194"/>
      <c r="E2" s="194"/>
      <c r="F2" s="194"/>
      <c r="G2" s="194"/>
      <c r="H2" s="194"/>
    </row>
    <row r="3" spans="1:9" ht="12.75">
      <c r="A3" s="221" t="s">
        <v>10</v>
      </c>
      <c r="B3" s="222"/>
      <c r="C3" s="222"/>
      <c r="D3" s="222"/>
      <c r="E3" s="222"/>
      <c r="F3" s="222"/>
      <c r="G3" s="222"/>
      <c r="H3" s="222"/>
      <c r="I3" s="205"/>
    </row>
    <row r="4" spans="1:9" ht="12.75">
      <c r="A4" s="223" t="s">
        <v>302</v>
      </c>
      <c r="B4" s="224"/>
      <c r="C4" s="224"/>
      <c r="D4" s="224"/>
      <c r="E4" s="224"/>
      <c r="F4" s="224"/>
      <c r="G4" s="224"/>
      <c r="H4" s="224"/>
      <c r="I4" s="208"/>
    </row>
    <row r="5" spans="1:9" ht="45">
      <c r="A5" s="225" t="s">
        <v>2</v>
      </c>
      <c r="B5" s="219"/>
      <c r="C5" s="219"/>
      <c r="D5" s="219"/>
      <c r="E5" s="219"/>
      <c r="F5" s="219"/>
      <c r="G5" s="79" t="s">
        <v>5</v>
      </c>
      <c r="H5" s="69" t="s">
        <v>195</v>
      </c>
      <c r="I5" s="69" t="s">
        <v>270</v>
      </c>
    </row>
    <row r="6" spans="1:9" ht="12.75">
      <c r="A6" s="218">
        <v>1</v>
      </c>
      <c r="B6" s="219"/>
      <c r="C6" s="219"/>
      <c r="D6" s="219"/>
      <c r="E6" s="219"/>
      <c r="F6" s="219"/>
      <c r="G6" s="68">
        <v>2</v>
      </c>
      <c r="H6" s="69" t="s">
        <v>6</v>
      </c>
      <c r="I6" s="69" t="s">
        <v>7</v>
      </c>
    </row>
    <row r="7" spans="1:9" ht="12.75">
      <c r="A7" s="227" t="s">
        <v>109</v>
      </c>
      <c r="B7" s="228"/>
      <c r="C7" s="228"/>
      <c r="D7" s="228"/>
      <c r="E7" s="228"/>
      <c r="F7" s="228"/>
      <c r="G7" s="228"/>
      <c r="H7" s="228"/>
      <c r="I7" s="228"/>
    </row>
    <row r="8" spans="1:9" ht="12.75">
      <c r="A8" s="226" t="s">
        <v>102</v>
      </c>
      <c r="B8" s="226"/>
      <c r="C8" s="226"/>
      <c r="D8" s="226"/>
      <c r="E8" s="226"/>
      <c r="F8" s="226"/>
      <c r="G8" s="70">
        <v>1</v>
      </c>
      <c r="H8" s="80">
        <v>0</v>
      </c>
      <c r="I8" s="80">
        <v>0</v>
      </c>
    </row>
    <row r="9" spans="1:9" ht="12.75">
      <c r="A9" s="226" t="s">
        <v>103</v>
      </c>
      <c r="B9" s="226"/>
      <c r="C9" s="226"/>
      <c r="D9" s="226"/>
      <c r="E9" s="226"/>
      <c r="F9" s="226"/>
      <c r="G9" s="70">
        <v>2</v>
      </c>
      <c r="H9" s="80">
        <v>0</v>
      </c>
      <c r="I9" s="80">
        <v>0</v>
      </c>
    </row>
    <row r="10" spans="1:9" ht="12.75">
      <c r="A10" s="226" t="s">
        <v>104</v>
      </c>
      <c r="B10" s="226"/>
      <c r="C10" s="226"/>
      <c r="D10" s="226"/>
      <c r="E10" s="226"/>
      <c r="F10" s="226"/>
      <c r="G10" s="70">
        <v>3</v>
      </c>
      <c r="H10" s="80">
        <v>0</v>
      </c>
      <c r="I10" s="80">
        <v>0</v>
      </c>
    </row>
    <row r="11" spans="1:9" ht="12.75">
      <c r="A11" s="226" t="s">
        <v>105</v>
      </c>
      <c r="B11" s="226"/>
      <c r="C11" s="226"/>
      <c r="D11" s="226"/>
      <c r="E11" s="226"/>
      <c r="F11" s="226"/>
      <c r="G11" s="70">
        <v>4</v>
      </c>
      <c r="H11" s="80">
        <v>0</v>
      </c>
      <c r="I11" s="80">
        <v>0</v>
      </c>
    </row>
    <row r="12" spans="1:9" ht="12.75">
      <c r="A12" s="226" t="s">
        <v>106</v>
      </c>
      <c r="B12" s="226"/>
      <c r="C12" s="226"/>
      <c r="D12" s="226"/>
      <c r="E12" s="226"/>
      <c r="F12" s="226"/>
      <c r="G12" s="70">
        <v>5</v>
      </c>
      <c r="H12" s="80">
        <v>0</v>
      </c>
      <c r="I12" s="80">
        <v>0</v>
      </c>
    </row>
    <row r="13" spans="1:9" ht="22.5" customHeight="1">
      <c r="A13" s="226" t="s">
        <v>126</v>
      </c>
      <c r="B13" s="226"/>
      <c r="C13" s="226"/>
      <c r="D13" s="226"/>
      <c r="E13" s="226"/>
      <c r="F13" s="226"/>
      <c r="G13" s="70">
        <v>6</v>
      </c>
      <c r="H13" s="80">
        <v>0</v>
      </c>
      <c r="I13" s="80">
        <v>0</v>
      </c>
    </row>
    <row r="14" spans="1:9" ht="12.75">
      <c r="A14" s="226" t="s">
        <v>107</v>
      </c>
      <c r="B14" s="226"/>
      <c r="C14" s="226"/>
      <c r="D14" s="226"/>
      <c r="E14" s="226"/>
      <c r="F14" s="226"/>
      <c r="G14" s="70">
        <v>7</v>
      </c>
      <c r="H14" s="80">
        <v>0</v>
      </c>
      <c r="I14" s="80">
        <v>0</v>
      </c>
    </row>
    <row r="15" spans="1:9" ht="12.75">
      <c r="A15" s="226" t="s">
        <v>108</v>
      </c>
      <c r="B15" s="226"/>
      <c r="C15" s="226"/>
      <c r="D15" s="226"/>
      <c r="E15" s="226"/>
      <c r="F15" s="226"/>
      <c r="G15" s="70">
        <v>8</v>
      </c>
      <c r="H15" s="80">
        <v>0</v>
      </c>
      <c r="I15" s="80">
        <v>0</v>
      </c>
    </row>
    <row r="16" spans="1:9" ht="12.75">
      <c r="A16" s="227" t="s">
        <v>110</v>
      </c>
      <c r="B16" s="228"/>
      <c r="C16" s="228"/>
      <c r="D16" s="228"/>
      <c r="E16" s="228"/>
      <c r="F16" s="228"/>
      <c r="G16" s="228"/>
      <c r="H16" s="228"/>
      <c r="I16" s="228"/>
    </row>
    <row r="17" spans="1:9" ht="12.75">
      <c r="A17" s="226" t="s">
        <v>111</v>
      </c>
      <c r="B17" s="226"/>
      <c r="C17" s="226"/>
      <c r="D17" s="226"/>
      <c r="E17" s="226"/>
      <c r="F17" s="226"/>
      <c r="G17" s="70">
        <v>9</v>
      </c>
      <c r="H17" s="80">
        <v>5091813</v>
      </c>
      <c r="I17" s="80">
        <v>8848433</v>
      </c>
    </row>
    <row r="18" spans="1:9" ht="12.75">
      <c r="A18" s="226" t="s">
        <v>112</v>
      </c>
      <c r="B18" s="226"/>
      <c r="C18" s="226"/>
      <c r="D18" s="226"/>
      <c r="E18" s="226"/>
      <c r="F18" s="226"/>
      <c r="G18" s="70"/>
      <c r="H18" s="80"/>
      <c r="I18" s="80"/>
    </row>
    <row r="19" spans="1:9" ht="12.75">
      <c r="A19" s="226" t="s">
        <v>113</v>
      </c>
      <c r="B19" s="226"/>
      <c r="C19" s="226"/>
      <c r="D19" s="226"/>
      <c r="E19" s="226"/>
      <c r="F19" s="226"/>
      <c r="G19" s="70">
        <v>10</v>
      </c>
      <c r="H19" s="80">
        <v>8393326</v>
      </c>
      <c r="I19" s="80">
        <v>3474878</v>
      </c>
    </row>
    <row r="20" spans="1:9" ht="12.75">
      <c r="A20" s="226" t="s">
        <v>114</v>
      </c>
      <c r="B20" s="226"/>
      <c r="C20" s="226"/>
      <c r="D20" s="226"/>
      <c r="E20" s="226"/>
      <c r="F20" s="226"/>
      <c r="G20" s="70">
        <v>11</v>
      </c>
      <c r="H20" s="80">
        <v>4065910</v>
      </c>
      <c r="I20" s="80">
        <v>4141230</v>
      </c>
    </row>
    <row r="21" spans="1:9" ht="23.25" customHeight="1">
      <c r="A21" s="226" t="s">
        <v>115</v>
      </c>
      <c r="B21" s="226"/>
      <c r="C21" s="226"/>
      <c r="D21" s="226"/>
      <c r="E21" s="226"/>
      <c r="F21" s="226"/>
      <c r="G21" s="70">
        <v>12</v>
      </c>
      <c r="H21" s="80">
        <v>-224132</v>
      </c>
      <c r="I21" s="80">
        <v>-15339</v>
      </c>
    </row>
    <row r="22" spans="1:9" ht="12.75">
      <c r="A22" s="226" t="s">
        <v>116</v>
      </c>
      <c r="B22" s="226"/>
      <c r="C22" s="226"/>
      <c r="D22" s="226"/>
      <c r="E22" s="226"/>
      <c r="F22" s="226"/>
      <c r="G22" s="70">
        <v>13</v>
      </c>
      <c r="H22" s="80">
        <v>0</v>
      </c>
      <c r="I22" s="80">
        <v>0</v>
      </c>
    </row>
    <row r="23" spans="1:9" ht="12.75">
      <c r="A23" s="226" t="s">
        <v>117</v>
      </c>
      <c r="B23" s="226"/>
      <c r="C23" s="226"/>
      <c r="D23" s="226"/>
      <c r="E23" s="226"/>
      <c r="F23" s="226"/>
      <c r="G23" s="70">
        <v>14</v>
      </c>
      <c r="H23" s="80">
        <v>0</v>
      </c>
      <c r="I23" s="80">
        <v>0</v>
      </c>
    </row>
    <row r="24" spans="1:9" ht="12.75">
      <c r="A24" s="227" t="s">
        <v>118</v>
      </c>
      <c r="B24" s="228"/>
      <c r="C24" s="228"/>
      <c r="D24" s="228"/>
      <c r="E24" s="228"/>
      <c r="F24" s="228"/>
      <c r="G24" s="228"/>
      <c r="H24" s="228"/>
      <c r="I24" s="228"/>
    </row>
    <row r="25" spans="1:9" ht="12.75">
      <c r="A25" s="226" t="s">
        <v>119</v>
      </c>
      <c r="B25" s="226"/>
      <c r="C25" s="226"/>
      <c r="D25" s="226"/>
      <c r="E25" s="226"/>
      <c r="F25" s="226"/>
      <c r="G25" s="70">
        <v>15</v>
      </c>
      <c r="H25" s="80">
        <v>25231035</v>
      </c>
      <c r="I25" s="80">
        <v>-4380826</v>
      </c>
    </row>
    <row r="26" spans="1:9" ht="12.75">
      <c r="A26" s="226" t="s">
        <v>120</v>
      </c>
      <c r="B26" s="226"/>
      <c r="C26" s="226"/>
      <c r="D26" s="226"/>
      <c r="E26" s="226"/>
      <c r="F26" s="226"/>
      <c r="G26" s="70">
        <v>16</v>
      </c>
      <c r="H26" s="80">
        <v>-12411966</v>
      </c>
      <c r="I26" s="80">
        <v>-5798695</v>
      </c>
    </row>
    <row r="27" spans="1:9" ht="12.75">
      <c r="A27" s="226" t="s">
        <v>121</v>
      </c>
      <c r="B27" s="226"/>
      <c r="C27" s="226"/>
      <c r="D27" s="226"/>
      <c r="E27" s="226"/>
      <c r="F27" s="226"/>
      <c r="G27" s="70">
        <v>17</v>
      </c>
      <c r="H27" s="80">
        <v>-29575759</v>
      </c>
      <c r="I27" s="80">
        <v>-35818444</v>
      </c>
    </row>
    <row r="28" spans="1:9" ht="25.5" customHeight="1">
      <c r="A28" s="226" t="s">
        <v>122</v>
      </c>
      <c r="B28" s="226"/>
      <c r="C28" s="226"/>
      <c r="D28" s="226"/>
      <c r="E28" s="226"/>
      <c r="F28" s="226"/>
      <c r="G28" s="70">
        <v>18</v>
      </c>
      <c r="H28" s="80">
        <v>35325806</v>
      </c>
      <c r="I28" s="80">
        <v>15135629</v>
      </c>
    </row>
    <row r="29" spans="1:9" ht="23.25" customHeight="1">
      <c r="A29" s="226" t="s">
        <v>123</v>
      </c>
      <c r="B29" s="226"/>
      <c r="C29" s="226"/>
      <c r="D29" s="226"/>
      <c r="E29" s="226"/>
      <c r="F29" s="226"/>
      <c r="G29" s="70">
        <v>19</v>
      </c>
      <c r="H29" s="80">
        <v>0</v>
      </c>
      <c r="I29" s="80">
        <v>0</v>
      </c>
    </row>
    <row r="30" spans="1:9" ht="27.75" customHeight="1">
      <c r="A30" s="226" t="s">
        <v>124</v>
      </c>
      <c r="B30" s="226"/>
      <c r="C30" s="226"/>
      <c r="D30" s="226"/>
      <c r="E30" s="226"/>
      <c r="F30" s="226"/>
      <c r="G30" s="70">
        <v>20</v>
      </c>
      <c r="H30" s="80">
        <v>0</v>
      </c>
      <c r="I30" s="80">
        <v>0</v>
      </c>
    </row>
    <row r="31" spans="1:9" ht="27.75" customHeight="1">
      <c r="A31" s="226" t="s">
        <v>125</v>
      </c>
      <c r="B31" s="226"/>
      <c r="C31" s="226"/>
      <c r="D31" s="226"/>
      <c r="E31" s="226"/>
      <c r="F31" s="226"/>
      <c r="G31" s="70">
        <v>21</v>
      </c>
      <c r="H31" s="80">
        <v>-142448</v>
      </c>
      <c r="I31" s="80">
        <v>1521490</v>
      </c>
    </row>
    <row r="32" spans="1:9" ht="29.25" customHeight="1">
      <c r="A32" s="226" t="s">
        <v>127</v>
      </c>
      <c r="B32" s="226"/>
      <c r="C32" s="226"/>
      <c r="D32" s="226"/>
      <c r="E32" s="226"/>
      <c r="F32" s="226"/>
      <c r="G32" s="70">
        <v>22</v>
      </c>
      <c r="H32" s="80">
        <v>697356</v>
      </c>
      <c r="I32" s="80">
        <v>-15425962</v>
      </c>
    </row>
    <row r="33" spans="1:9" ht="12.75">
      <c r="A33" s="226" t="s">
        <v>128</v>
      </c>
      <c r="B33" s="226"/>
      <c r="C33" s="226"/>
      <c r="D33" s="226"/>
      <c r="E33" s="226"/>
      <c r="F33" s="226"/>
      <c r="G33" s="70">
        <v>23</v>
      </c>
      <c r="H33" s="80">
        <v>-705963</v>
      </c>
      <c r="I33" s="80">
        <v>-705117</v>
      </c>
    </row>
    <row r="34" spans="1:9" ht="12.75">
      <c r="A34" s="226" t="s">
        <v>129</v>
      </c>
      <c r="B34" s="226"/>
      <c r="C34" s="226"/>
      <c r="D34" s="226"/>
      <c r="E34" s="226"/>
      <c r="F34" s="226"/>
      <c r="G34" s="70">
        <v>24</v>
      </c>
      <c r="H34" s="80">
        <v>-718644</v>
      </c>
      <c r="I34" s="80">
        <v>636001</v>
      </c>
    </row>
    <row r="35" spans="1:9" ht="12.75">
      <c r="A35" s="226" t="s">
        <v>130</v>
      </c>
      <c r="B35" s="226"/>
      <c r="C35" s="226"/>
      <c r="D35" s="226"/>
      <c r="E35" s="226"/>
      <c r="F35" s="226"/>
      <c r="G35" s="70">
        <v>25</v>
      </c>
      <c r="H35" s="80">
        <v>158796608</v>
      </c>
      <c r="I35" s="80">
        <v>144923220</v>
      </c>
    </row>
    <row r="36" spans="1:9" ht="12.75">
      <c r="A36" s="226" t="s">
        <v>131</v>
      </c>
      <c r="B36" s="226"/>
      <c r="C36" s="226"/>
      <c r="D36" s="226"/>
      <c r="E36" s="226"/>
      <c r="F36" s="226"/>
      <c r="G36" s="70">
        <v>26</v>
      </c>
      <c r="H36" s="80">
        <v>29014044</v>
      </c>
      <c r="I36" s="80">
        <v>-17449307</v>
      </c>
    </row>
    <row r="37" spans="1:9" ht="12.75">
      <c r="A37" s="226" t="s">
        <v>132</v>
      </c>
      <c r="B37" s="226"/>
      <c r="C37" s="226"/>
      <c r="D37" s="226"/>
      <c r="E37" s="226"/>
      <c r="F37" s="226"/>
      <c r="G37" s="70">
        <v>27</v>
      </c>
      <c r="H37" s="80">
        <v>-146396034</v>
      </c>
      <c r="I37" s="80">
        <v>-52751146</v>
      </c>
    </row>
    <row r="38" spans="1:9" ht="12.75">
      <c r="A38" s="226" t="s">
        <v>133</v>
      </c>
      <c r="B38" s="226"/>
      <c r="C38" s="226"/>
      <c r="D38" s="226"/>
      <c r="E38" s="226"/>
      <c r="F38" s="226"/>
      <c r="G38" s="70">
        <v>28</v>
      </c>
      <c r="H38" s="80">
        <v>0</v>
      </c>
      <c r="I38" s="80">
        <v>0</v>
      </c>
    </row>
    <row r="39" spans="1:9" ht="12.75">
      <c r="A39" s="226" t="s">
        <v>134</v>
      </c>
      <c r="B39" s="226"/>
      <c r="C39" s="226"/>
      <c r="D39" s="226"/>
      <c r="E39" s="226"/>
      <c r="F39" s="226"/>
      <c r="G39" s="70">
        <v>29</v>
      </c>
      <c r="H39" s="80">
        <v>-27014502</v>
      </c>
      <c r="I39" s="80">
        <v>-16192826</v>
      </c>
    </row>
    <row r="40" spans="1:9" ht="12.75">
      <c r="A40" s="226" t="s">
        <v>135</v>
      </c>
      <c r="B40" s="226"/>
      <c r="C40" s="226"/>
      <c r="D40" s="226"/>
      <c r="E40" s="226"/>
      <c r="F40" s="226"/>
      <c r="G40" s="70">
        <v>30</v>
      </c>
      <c r="H40" s="80">
        <v>1789953</v>
      </c>
      <c r="I40" s="80">
        <v>1520176</v>
      </c>
    </row>
    <row r="41" spans="1:9" ht="12.75">
      <c r="A41" s="226" t="s">
        <v>136</v>
      </c>
      <c r="B41" s="226"/>
      <c r="C41" s="226"/>
      <c r="D41" s="226"/>
      <c r="E41" s="226"/>
      <c r="F41" s="226"/>
      <c r="G41" s="70">
        <v>31</v>
      </c>
      <c r="H41" s="80">
        <v>0</v>
      </c>
      <c r="I41" s="80">
        <v>0</v>
      </c>
    </row>
    <row r="42" spans="1:9" ht="12.75">
      <c r="A42" s="226" t="s">
        <v>137</v>
      </c>
      <c r="B42" s="226"/>
      <c r="C42" s="226"/>
      <c r="D42" s="226"/>
      <c r="E42" s="226"/>
      <c r="F42" s="226"/>
      <c r="G42" s="70">
        <v>32</v>
      </c>
      <c r="H42" s="80">
        <v>-652487</v>
      </c>
      <c r="I42" s="80">
        <v>-691332</v>
      </c>
    </row>
    <row r="43" spans="1:9" ht="12.75">
      <c r="A43" s="226" t="s">
        <v>138</v>
      </c>
      <c r="B43" s="226"/>
      <c r="C43" s="226"/>
      <c r="D43" s="226"/>
      <c r="E43" s="226"/>
      <c r="F43" s="226"/>
      <c r="G43" s="70">
        <v>33</v>
      </c>
      <c r="H43" s="80">
        <v>0</v>
      </c>
      <c r="I43" s="80">
        <v>-408557</v>
      </c>
    </row>
    <row r="44" spans="1:9" ht="13.5" customHeight="1">
      <c r="A44" s="229" t="s">
        <v>139</v>
      </c>
      <c r="B44" s="229"/>
      <c r="C44" s="229"/>
      <c r="D44" s="229"/>
      <c r="E44" s="229"/>
      <c r="F44" s="229"/>
      <c r="G44" s="70">
        <v>34</v>
      </c>
      <c r="H44" s="81">
        <f>SUM(H25:H43)+SUM(H17:H23)+SUM(H8:H15)</f>
        <v>50563916</v>
      </c>
      <c r="I44" s="81">
        <f>SUM(I25:I43)+SUM(I17:I23)+SUM(I8:I15)</f>
        <v>30563506</v>
      </c>
    </row>
    <row r="45" spans="1:9" ht="12.75">
      <c r="A45" s="227" t="s">
        <v>16</v>
      </c>
      <c r="B45" s="228"/>
      <c r="C45" s="228"/>
      <c r="D45" s="228"/>
      <c r="E45" s="228"/>
      <c r="F45" s="228"/>
      <c r="G45" s="228"/>
      <c r="H45" s="228"/>
      <c r="I45" s="228"/>
    </row>
    <row r="46" spans="1:9" ht="24.75" customHeight="1">
      <c r="A46" s="226" t="s">
        <v>140</v>
      </c>
      <c r="B46" s="226"/>
      <c r="C46" s="226"/>
      <c r="D46" s="226"/>
      <c r="E46" s="226"/>
      <c r="F46" s="226"/>
      <c r="G46" s="70">
        <v>35</v>
      </c>
      <c r="H46" s="80">
        <v>-5935732</v>
      </c>
      <c r="I46" s="80">
        <v>-7142001</v>
      </c>
    </row>
    <row r="47" spans="1:9" ht="26.25" customHeight="1">
      <c r="A47" s="226" t="s">
        <v>141</v>
      </c>
      <c r="B47" s="226"/>
      <c r="C47" s="226"/>
      <c r="D47" s="226"/>
      <c r="E47" s="226"/>
      <c r="F47" s="226"/>
      <c r="G47" s="70">
        <v>36</v>
      </c>
      <c r="H47" s="80">
        <v>0</v>
      </c>
      <c r="I47" s="80">
        <v>0</v>
      </c>
    </row>
    <row r="48" spans="1:9" ht="24" customHeight="1">
      <c r="A48" s="226" t="s">
        <v>142</v>
      </c>
      <c r="B48" s="226"/>
      <c r="C48" s="226"/>
      <c r="D48" s="226"/>
      <c r="E48" s="226"/>
      <c r="F48" s="226"/>
      <c r="G48" s="70">
        <v>37</v>
      </c>
      <c r="H48" s="80">
        <v>0</v>
      </c>
      <c r="I48" s="80">
        <v>0</v>
      </c>
    </row>
    <row r="49" spans="1:9" ht="12.75">
      <c r="A49" s="226" t="s">
        <v>143</v>
      </c>
      <c r="B49" s="226"/>
      <c r="C49" s="226"/>
      <c r="D49" s="226"/>
      <c r="E49" s="226"/>
      <c r="F49" s="226"/>
      <c r="G49" s="70">
        <v>38</v>
      </c>
      <c r="H49" s="80">
        <v>0</v>
      </c>
      <c r="I49" s="80">
        <v>0</v>
      </c>
    </row>
    <row r="50" spans="1:9" ht="12.75">
      <c r="A50" s="226" t="s">
        <v>144</v>
      </c>
      <c r="B50" s="226"/>
      <c r="C50" s="226"/>
      <c r="D50" s="226"/>
      <c r="E50" s="226"/>
      <c r="F50" s="226"/>
      <c r="G50" s="70">
        <v>39</v>
      </c>
      <c r="H50" s="80">
        <v>0</v>
      </c>
      <c r="I50" s="80">
        <v>0</v>
      </c>
    </row>
    <row r="51" spans="1:9" ht="12.75">
      <c r="A51" s="229" t="s">
        <v>145</v>
      </c>
      <c r="B51" s="229"/>
      <c r="C51" s="229"/>
      <c r="D51" s="229"/>
      <c r="E51" s="229"/>
      <c r="F51" s="229"/>
      <c r="G51" s="70">
        <v>40</v>
      </c>
      <c r="H51" s="81">
        <f>SUM(H46:H50)</f>
        <v>-5935732</v>
      </c>
      <c r="I51" s="81">
        <f>SUM(I46:I50)</f>
        <v>-7142001</v>
      </c>
    </row>
    <row r="52" spans="1:9" ht="12.75">
      <c r="A52" s="227" t="s">
        <v>17</v>
      </c>
      <c r="B52" s="228"/>
      <c r="C52" s="228"/>
      <c r="D52" s="228"/>
      <c r="E52" s="228"/>
      <c r="F52" s="228"/>
      <c r="G52" s="228"/>
      <c r="H52" s="228"/>
      <c r="I52" s="228"/>
    </row>
    <row r="53" spans="1:9" ht="23.25" customHeight="1">
      <c r="A53" s="226" t="s">
        <v>146</v>
      </c>
      <c r="B53" s="226"/>
      <c r="C53" s="226"/>
      <c r="D53" s="226"/>
      <c r="E53" s="226"/>
      <c r="F53" s="226"/>
      <c r="G53" s="70">
        <v>41</v>
      </c>
      <c r="H53" s="80">
        <v>-8339838</v>
      </c>
      <c r="I53" s="80">
        <v>-4121055</v>
      </c>
    </row>
    <row r="54" spans="1:9" ht="12.75">
      <c r="A54" s="226" t="s">
        <v>147</v>
      </c>
      <c r="B54" s="226"/>
      <c r="C54" s="226"/>
      <c r="D54" s="226"/>
      <c r="E54" s="226"/>
      <c r="F54" s="226"/>
      <c r="G54" s="70">
        <v>42</v>
      </c>
      <c r="H54" s="80">
        <v>0</v>
      </c>
      <c r="I54" s="80">
        <v>0</v>
      </c>
    </row>
    <row r="55" spans="1:9" ht="12.75">
      <c r="A55" s="231" t="s">
        <v>148</v>
      </c>
      <c r="B55" s="231"/>
      <c r="C55" s="231"/>
      <c r="D55" s="231"/>
      <c r="E55" s="231"/>
      <c r="F55" s="231"/>
      <c r="G55" s="70">
        <v>43</v>
      </c>
      <c r="H55" s="80">
        <v>0</v>
      </c>
      <c r="I55" s="80">
        <v>0</v>
      </c>
    </row>
    <row r="56" spans="1:9" ht="12.75">
      <c r="A56" s="231" t="s">
        <v>149</v>
      </c>
      <c r="B56" s="231"/>
      <c r="C56" s="231"/>
      <c r="D56" s="231"/>
      <c r="E56" s="231"/>
      <c r="F56" s="231"/>
      <c r="G56" s="70">
        <v>44</v>
      </c>
      <c r="H56" s="80">
        <v>0</v>
      </c>
      <c r="I56" s="80">
        <v>0</v>
      </c>
    </row>
    <row r="57" spans="1:9" ht="12.75">
      <c r="A57" s="226" t="s">
        <v>150</v>
      </c>
      <c r="B57" s="226"/>
      <c r="C57" s="226"/>
      <c r="D57" s="226"/>
      <c r="E57" s="226"/>
      <c r="F57" s="226"/>
      <c r="G57" s="70">
        <v>45</v>
      </c>
      <c r="H57" s="80">
        <v>0</v>
      </c>
      <c r="I57" s="80">
        <v>0</v>
      </c>
    </row>
    <row r="58" spans="1:9" ht="12.75">
      <c r="A58" s="226" t="s">
        <v>151</v>
      </c>
      <c r="B58" s="226"/>
      <c r="C58" s="226"/>
      <c r="D58" s="226"/>
      <c r="E58" s="226"/>
      <c r="F58" s="226"/>
      <c r="G58" s="70">
        <v>46</v>
      </c>
      <c r="H58" s="80">
        <v>200593</v>
      </c>
      <c r="I58" s="80">
        <v>916612</v>
      </c>
    </row>
    <row r="59" spans="1:9" ht="12.75">
      <c r="A59" s="229" t="s">
        <v>153</v>
      </c>
      <c r="B59" s="226"/>
      <c r="C59" s="226"/>
      <c r="D59" s="226"/>
      <c r="E59" s="226"/>
      <c r="F59" s="226"/>
      <c r="G59" s="70">
        <v>47</v>
      </c>
      <c r="H59" s="81">
        <f>H53+H54+H55+H56+H57+H58</f>
        <v>-8139245</v>
      </c>
      <c r="I59" s="81">
        <f>I53+I54+I55+I56+I57+I58</f>
        <v>-3204443</v>
      </c>
    </row>
    <row r="60" spans="1:9" ht="25.5" customHeight="1">
      <c r="A60" s="229" t="s">
        <v>152</v>
      </c>
      <c r="B60" s="229"/>
      <c r="C60" s="229"/>
      <c r="D60" s="229"/>
      <c r="E60" s="229"/>
      <c r="F60" s="229"/>
      <c r="G60" s="70">
        <v>48</v>
      </c>
      <c r="H60" s="81">
        <f>H44+H51+H59</f>
        <v>36488939</v>
      </c>
      <c r="I60" s="81">
        <f>I44+I51+I59</f>
        <v>20217062</v>
      </c>
    </row>
    <row r="61" spans="1:9" ht="12.75">
      <c r="A61" s="229" t="s">
        <v>196</v>
      </c>
      <c r="B61" s="226"/>
      <c r="C61" s="226"/>
      <c r="D61" s="226"/>
      <c r="E61" s="226"/>
      <c r="F61" s="226"/>
      <c r="G61" s="70">
        <v>49</v>
      </c>
      <c r="H61" s="82">
        <v>299756120</v>
      </c>
      <c r="I61" s="82">
        <v>336245059</v>
      </c>
    </row>
    <row r="62" spans="1:9" ht="12.75">
      <c r="A62" s="226" t="s">
        <v>154</v>
      </c>
      <c r="B62" s="226"/>
      <c r="C62" s="226"/>
      <c r="D62" s="226"/>
      <c r="E62" s="226"/>
      <c r="F62" s="226"/>
      <c r="G62" s="70">
        <v>50</v>
      </c>
      <c r="H62" s="82">
        <v>0</v>
      </c>
      <c r="I62" s="82">
        <v>0</v>
      </c>
    </row>
    <row r="63" spans="1:9" ht="12.75">
      <c r="A63" s="230" t="s">
        <v>197</v>
      </c>
      <c r="B63" s="231"/>
      <c r="C63" s="231"/>
      <c r="D63" s="231"/>
      <c r="E63" s="231"/>
      <c r="F63" s="231"/>
      <c r="G63" s="70">
        <v>51</v>
      </c>
      <c r="H63" s="81">
        <f>H60+H61+H62</f>
        <v>336245059</v>
      </c>
      <c r="I63" s="81">
        <f>I60+I61+I62</f>
        <v>356462121</v>
      </c>
    </row>
  </sheetData>
  <sheetProtection algorithmName="SHA-512" hashValue="/tK6RPF+Ai7Z3rD2ltfiPhi28r+9LRtYHM8DrJj7BHUvnSURO5laW9P+MOeumv0f173rpoP+heQxxgw7jmujrw==" saltValue="00NdkFQwTFeqAzWItxAwfw=="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137">
    <dataValidation type="whole" operator="notEqual" allowBlank="1" showInputMessage="1" showErrorMessage="1" errorTitle="Nedopušten upis" error="Dopušten je upis samo cjelobrojnih vrijednosti." sqref="H8:I15 H17:I23 H46:I51 H25:I44 H53:I63">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formula1>9999999999</formula1>
    </dataValidation>
    <dataValidation type="whole" operator="notEqual" allowBlank="1" showInputMessage="1" showErrorMessage="1" errorTitle="Pogrešan unos" error="Mogu se unijeti samo cjelobrojne pozitivne vrijednosti." sqref="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formula1>9999999999</formula1>
    </dataValidation>
    <dataValidation type="whole" operator="notEqual" allowBlank="1" showInputMessage="1" showErrorMessage="1" errorTitle="Pogrešan unos" error="Mogu se unijeti samo cjelobrojne pozitivne vrijednosti." sqref="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formula1>9999999999</formula1>
    </dataValidation>
    <dataValidation type="whole" operator="notEqual" allowBlank="1" showInputMessage="1" showErrorMessage="1" errorTitle="Pogrešan unos" error="Mogu se unijeti samo cjelobrojne pozitivne vrijednosti." sqref="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formula1>9999999999</formula1>
    </dataValidation>
    <dataValidation type="whole" operator="notEqual" allowBlank="1" showInputMessage="1" showErrorMessage="1" errorTitle="Pogrešan unos" error="Mogu se unijeti samo cjelobrojne pozitivne vrijednosti." sqref="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formula1>9999999999</formula1>
    </dataValidation>
    <dataValidation type="whole" operator="notEqual" allowBlank="1" showInputMessage="1" showErrorMessage="1" errorTitle="Pogrešan unos" error="Mogu se unijeti samo cjelobrojne pozitivne vrijednosti." sqref="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formula1>9999999999</formula1>
    </dataValidation>
    <dataValidation type="whole" operator="notEqual" allowBlank="1" showInputMessage="1" showErrorMessage="1" errorTitle="Pogrešan unos" error="Mogu se unijeti samo cjelobrojne pozitivne vrijednosti." sqref="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formula1>9999999999</formula1>
    </dataValidation>
    <dataValidation type="whole" operator="notEqual" allowBlank="1" showInputMessage="1" showErrorMessage="1" errorTitle="Pogrešan unos" error="Mogu se unijeti samo cjelobrojne pozitivne vrijednosti." sqref="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formula1>9999999999</formula1>
    </dataValidation>
    <dataValidation type="whole" operator="notEqual" allowBlank="1" showInputMessage="1" showErrorMessage="1" errorTitle="Pogrešan unos" error="Mogu se unijeti samo cjelobrojne pozitivne vrijednosti." sqref="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formula1>9999999999</formula1>
    </dataValidation>
    <dataValidation type="whole" operator="notEqual" allowBlank="1" showInputMessage="1" showErrorMessage="1" errorTitle="Pogrešan unos" error="Mogu se unijeti samo cjelobrojne pozitivne vrijednosti." sqref="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formula1>9999999998</formula1>
    </dataValidation>
    <dataValidation type="whole" operator="notEqual" allowBlank="1" showInputMessage="1" showErrorMessage="1" errorTitle="Pogrešan unos" error="Mogu se unijeti samo cjelobrojne vrijednosti." sqref="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formula1>9999999998</formula1>
    </dataValidation>
    <dataValidation type="whole" operator="notEqual" allowBlank="1" showInputMessage="1" showErrorMessage="1" errorTitle="Pogrešan unos" error="Mogu se unijeti samo cjelobrojne vrijednosti." sqref="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formula1>9999999998</formula1>
    </dataValidation>
    <dataValidation type="whole" operator="notEqual" allowBlank="1" showInputMessage="1" showErrorMessage="1" errorTitle="Pogrešan unos" error="Mogu se unijeti samo cjelobrojne vrijednosti." sqref="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formula1>9999999998</formula1>
    </dataValidation>
    <dataValidation type="whole" operator="notEqual" allowBlank="1" showInputMessage="1" showErrorMessage="1" errorTitle="Pogrešan unos" error="Mogu se unijeti samo cjelobrojne vrijednosti." sqref="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formula1>9999999998</formula1>
    </dataValidation>
    <dataValidation type="whole" operator="notEqual" allowBlank="1" showInputMessage="1" showErrorMessage="1" errorTitle="Pogrešan unos" error="Mogu se unijeti samo cjelobrojne vrijednosti." sqref="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formula1>9999999998</formula1>
    </dataValidation>
    <dataValidation type="whole" operator="notEqual" allowBlank="1" showInputMessage="1" showErrorMessage="1" errorTitle="Pogrešan unos" error="Mogu se unijeti samo cjelobrojne vrijednosti." sqref="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formula1>9999999998</formula1>
    </dataValidation>
    <dataValidation type="whole" operator="notEqual" allowBlank="1" showInputMessage="1" showErrorMessage="1" errorTitle="Pogrešan unos" error="Mogu se unijeti samo cjelobrojne vrijednosti." sqref="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formula1>9999999998</formula1>
    </dataValidation>
    <dataValidation type="whole" operator="notEqual" allowBlank="1" showInputMessage="1" showErrorMessage="1" errorTitle="Pogrešan unos" error="Mogu se unijeti samo cjelobrojne vrijednosti." sqref="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formula1>9999999998</formula1>
    </dataValidation>
    <dataValidation type="whole" operator="notEqual" allowBlank="1" showInputMessage="1" showErrorMessage="1" errorTitle="Pogrešan unos" error="Mogu se unijeti samo cjelobrojne vrijednosti." sqref="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formula1>9999999998</formula1>
    </dataValidation>
    <dataValidation type="whole" operator="notEqual" allowBlank="1" showInputMessage="1" showErrorMessage="1" errorTitle="Pogrešan unos" error="Mogu se unijeti samo cjelobrojne vrijednosti." sqref="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formula1>9999999998</formula1>
    </dataValidation>
    <dataValidation type="whole" operator="notEqual" allowBlank="1" showInputMessage="1" showErrorMessage="1" errorTitle="Pogrešan unos" error="Mogu se unijeti samo cjelobrojne vrijednosti." sqref="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formula1>9999999998</formula1>
    </dataValidation>
    <dataValidation type="whole" operator="notEqual" allowBlank="1" showInputMessage="1" showErrorMessage="1" errorTitle="Pogrešan unos" error="Mogu se unijeti samo cjelobrojne vrijednosti." sqref="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formula1>9999999998</formula1>
    </dataValidation>
    <dataValidation type="whole" operator="notEqual" allowBlank="1" showInputMessage="1" showErrorMessage="1" errorTitle="Pogrešan unos" error="Mogu se unijeti samo cjelobrojne vrijednosti." sqref="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formula1>9999999998</formula1>
    </dataValidation>
    <dataValidation type="whole" operator="notEqual" allowBlank="1" showInputMessage="1" showErrorMessage="1" errorTitle="Pogrešan unos" error="Mogu se unijeti samo cjelobrojne vrijednosti." sqref="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formula1>9999999998</formula1>
    </dataValidation>
    <dataValidation type="whole" operator="notEqual" allowBlank="1" showInputMessage="1" showErrorMessage="1" errorTitle="Pogrešan unos" error="Mogu se unijeti samo cjelobrojne vrijednosti." sqref="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formula1>9999999998</formula1>
    </dataValidation>
    <dataValidation type="whole" operator="notEqual" allowBlank="1" showInputMessage="1" showErrorMessage="1" errorTitle="Pogrešan unos" error="Mogu se unijeti samo cjelobrojne vrijednosti." sqref="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formula1>9999999998</formula1>
    </dataValidation>
    <dataValidation type="whole" operator="notEqual" allowBlank="1" showInputMessage="1" showErrorMessage="1" errorTitle="Pogrešan unos" error="Mogu se unijeti samo cjelobrojne vrijednosti." sqref="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formula1>9999999998</formula1>
    </dataValidation>
    <dataValidation type="whole" operator="notEqual" allowBlank="1" showInputMessage="1" showErrorMessage="1" errorTitle="Pogrešan unos" error="Mogu se unijeti samo cjelobrojne vrijednosti." sqref="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formula1>9999999998</formula1>
    </dataValidation>
    <dataValidation type="whole" operator="notEqual" allowBlank="1" showInputMessage="1" showErrorMessage="1" errorTitle="Pogrešan unos" error="Mogu se unijeti samo cjelobrojne vrijednosti." sqref="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formula1>9999999998</formula1>
    </dataValidation>
    <dataValidation type="whole" operator="notEqual" allowBlank="1" showInputMessage="1" showErrorMessage="1" errorTitle="Pogrešan unos" error="Mogu se unijeti samo cjelobrojne vrijednosti." sqref="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formula1>9999999998</formula1>
    </dataValidation>
    <dataValidation type="whole" operator="notEqual" allowBlank="1" showInputMessage="1" showErrorMessage="1" errorTitle="Pogrešan unos" error="Mogu se unijeti samo cjelobrojne vrijednosti." sqref="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formula1>9999999998</formula1>
    </dataValidation>
    <dataValidation type="whole" operator="notEqual" allowBlank="1" showInputMessage="1" showErrorMessage="1" errorTitle="Pogrešan unos" error="Mogu se unijeti samo cjelobrojne vrijednosti." sqref="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formula1>9999999998</formula1>
    </dataValidation>
    <dataValidation type="whole" operator="notEqual" allowBlank="1" showInputMessage="1" showErrorMessage="1" errorTitle="Pogrešan unos" error="Mogu se unijeti samo cjelobrojne vrijednosti." sqref="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formula1>9999999998</formula1>
    </dataValidation>
    <dataValidation type="whole" operator="notEqual" allowBlank="1" showInputMessage="1" showErrorMessage="1" errorTitle="Pogrešan unos" error="Mogu se unijeti samo cjelobrojne vrijednosti." sqref="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formula1>9999999998</formula1>
    </dataValidation>
    <dataValidation type="whole" operator="notEqual" allowBlank="1" showInputMessage="1" showErrorMessage="1" errorTitle="Pogrešan unos" error="Mogu se unijeti samo cjelobrojne vrijednosti." sqref="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ormula1>9999999998</formula1>
    </dataValidation>
    <dataValidation type="whole" operator="notEqual" allowBlank="1" showInputMessage="1" showErrorMessage="1" errorTitle="Pogrešan unos" error="Mogu se unijeti samo cjelobrojne vrijednosti." sqref="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formula1>9999999998</formula1>
    </dataValidation>
    <dataValidation type="whole" operator="notEqual" allowBlank="1" showInputMessage="1" showErrorMessage="1" errorTitle="Pogrešan unos" error="Mogu se unijeti samo cjelobrojne vrijednosti." sqref="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formula1>9999999998</formula1>
    </dataValidation>
    <dataValidation type="whole" operator="notEqual" allowBlank="1" showInputMessage="1" showErrorMessage="1" errorTitle="Pogrešan unos" error="Mogu se unijeti samo cjelobrojne vrijednosti." sqref="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formula1>9999999998</formula1>
    </dataValidation>
    <dataValidation type="whole" operator="notEqual" allowBlank="1" showInputMessage="1" showErrorMessage="1" errorTitle="Pogrešan unos" error="Mogu se unijeti samo cjelobrojne vrijednosti." sqref="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formula1>9999999998</formula1>
    </dataValidation>
    <dataValidation type="whole" operator="notEqual" allowBlank="1" showInputMessage="1" showErrorMessage="1" errorTitle="Pogrešan unos" error="Mogu se unijeti samo cjelobrojne vrijednosti." sqref="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formula1>9999999998</formula1>
    </dataValidation>
    <dataValidation type="whole" operator="notEqual" allowBlank="1" showInputMessage="1" showErrorMessage="1" errorTitle="Pogrešan unos" error="Mogu se unijeti samo cjelobrojne vrijednosti." sqref="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formula1>9999999998</formula1>
    </dataValidation>
    <dataValidation type="whole" operator="notEqual" allowBlank="1" showInputMessage="1" showErrorMessage="1" errorTitle="Pogrešan unos" error="Mogu se unijeti samo cjelobrojne vrijednosti." sqref="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formula1>9999999998</formula1>
    </dataValidation>
    <dataValidation type="whole" operator="notEqual" allowBlank="1" showInputMessage="1" showErrorMessage="1" errorTitle="Pogrešan unos" error="Mogu se unijeti samo cjelobrojne vrijednosti." sqref="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formula1>9999999998</formula1>
    </dataValidation>
    <dataValidation type="whole" operator="notEqual" allowBlank="1" showInputMessage="1" showErrorMessage="1" errorTitle="Pogrešan unos" error="Mogu se unijeti samo cjelobrojne vrijednosti." sqref="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formula1>9999999998</formula1>
    </dataValidation>
    <dataValidation type="whole" operator="notEqual" allowBlank="1" showInputMessage="1" showErrorMessage="1" errorTitle="Pogrešan unos" error="Mogu se unijeti samo cjelobrojne vrijednosti." sqref="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formula1>9999999998</formula1>
    </dataValidation>
    <dataValidation type="whole" operator="notEqual" allowBlank="1" showInputMessage="1" showErrorMessage="1" errorTitle="Pogrešan unos" error="Mogu se unijeti samo cjelobrojne vrijednosti." sqref="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formula1>9999999998</formula1>
    </dataValidation>
    <dataValidation type="whole" operator="notEqual" allowBlank="1" showInputMessage="1" showErrorMessage="1" errorTitle="Pogrešan unos" error="Mogu se unijeti samo cjelobrojne vrijednosti." sqref="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formula1>9999999998</formula1>
    </dataValidation>
    <dataValidation type="whole" operator="notEqual" allowBlank="1" showInputMessage="1" showErrorMessage="1" errorTitle="Pogrešan unos" error="Mogu se unijeti samo cjelobrojne vrijednosti." sqref="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formula1>9999999998</formula1>
    </dataValidation>
    <dataValidation type="whole" operator="notEqual" allowBlank="1" showInputMessage="1" showErrorMessage="1" errorTitle="Pogrešan unos" error="Mogu se unijeti samo cjelobrojne vrijednosti." sqref="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formula1>9999999998</formula1>
    </dataValidation>
    <dataValidation type="whole" operator="notEqual" allowBlank="1" showInputMessage="1" showErrorMessage="1" errorTitle="Pogrešan unos" error="Mogu se unijeti samo cjelobrojne vrijednosti." sqref="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formula1>9999999998</formula1>
    </dataValidation>
    <dataValidation type="whole" operator="notEqual" allowBlank="1" showInputMessage="1" showErrorMessage="1" errorTitle="Pogrešan unos" error="Mogu se unijeti samo cjelobrojne vrijednosti." sqref="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formula1>9999999998</formula1>
    </dataValidation>
    <dataValidation type="whole" operator="notEqual" allowBlank="1" showInputMessage="1" showErrorMessage="1" errorTitle="Pogrešan unos" error="Mogu se unijeti samo cjelobrojne vrijednosti." sqref="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ormula1>9999999998</formula1>
    </dataValidation>
    <dataValidation type="whole" operator="notEqual" allowBlank="1" showInputMessage="1" showErrorMessage="1" errorTitle="Pogrešan unos" error="Mogu se unijeti samo cjelobrojne vrijednosti." sqref="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formula1>9999999998</formula1>
    </dataValidation>
    <dataValidation type="whole" operator="notEqual" allowBlank="1" showInputMessage="1" showErrorMessage="1" errorTitle="Pogrešan unos" error="Mogu se unijeti samo cjelobrojne vrijednosti." sqref="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formula1>9999999998</formula1>
    </dataValidation>
    <dataValidation type="whole" operator="notEqual" allowBlank="1" showInputMessage="1" showErrorMessage="1" errorTitle="Pogrešan unos" error="Mogu se unijeti samo cjelobrojne vrijednosti." sqref="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formula1>9999999998</formula1>
    </dataValidation>
    <dataValidation type="whole" operator="notEqual" allowBlank="1" showInputMessage="1" showErrorMessage="1" errorTitle="Pogrešan unos" error="Mogu se unijeti samo cjelobrojne vrijednosti." sqref="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formula1>9999999998</formula1>
    </dataValidation>
    <dataValidation type="whole" operator="notEqual" allowBlank="1" showInputMessage="1" showErrorMessage="1" errorTitle="Pogrešan unos" error="Mogu se unijeti samo cjelobrojne vrijednosti." sqref="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formula1>9999999998</formula1>
    </dataValidation>
    <dataValidation type="whole" operator="notEqual" allowBlank="1" showInputMessage="1" showErrorMessage="1" errorTitle="Pogrešan unos" error="Mogu se unijeti samo cjelobrojne vrijednosti." sqref="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formula1>9999999998</formula1>
    </dataValidation>
    <dataValidation type="whole" operator="notEqual" allowBlank="1" showInputMessage="1" showErrorMessage="1" errorTitle="Pogrešan unos" error="Mogu se unijeti samo cjelobrojne vrijednosti." sqref="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formula1>9999999998</formula1>
    </dataValidation>
    <dataValidation type="whole" operator="notEqual" allowBlank="1" showInputMessage="1" showErrorMessage="1" errorTitle="Pogrešan unos" error="Mogu se unijeti samo cjelobrojne vrijednosti." sqref="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formula1>9999999998</formula1>
    </dataValidation>
    <dataValidation type="whole" operator="notEqual" allowBlank="1" showInputMessage="1" showErrorMessage="1" errorTitle="Pogrešan unos" error="Mogu se unijeti samo cjelobrojne vrijednosti." sqref="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formula1>9999999998</formula1>
    </dataValidation>
    <dataValidation type="whole" operator="notEqual" allowBlank="1" showInputMessage="1" showErrorMessage="1" errorTitle="Pogrešan unos" error="Mogu se unijeti samo cjelobrojne vrijednosti." sqref="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formula1>9999999998</formula1>
    </dataValidation>
    <dataValidation type="whole" operator="notEqual" allowBlank="1" showInputMessage="1" showErrorMessage="1" errorTitle="Pogrešan unos" error="Mogu se unijeti samo cjelobrojne vrijednosti." sqref="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formula1>9999999998</formula1>
    </dataValidation>
    <dataValidation type="whole" operator="notEqual" allowBlank="1" showInputMessage="1" showErrorMessage="1" errorTitle="Pogrešan unos" error="Mogu se unijeti samo cjelobrojne vrijednosti." sqref="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formula1>9999999998</formula1>
    </dataValidation>
    <dataValidation type="whole" operator="notEqual" allowBlank="1" showInputMessage="1" showErrorMessage="1" errorTitle="Pogrešan unos" error="Mogu se unijeti samo cjelobrojne vrijednosti." sqref="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formula1>9999999998</formula1>
    </dataValidation>
    <dataValidation type="whole" operator="notEqual" allowBlank="1" showInputMessage="1" showErrorMessage="1" errorTitle="Pogrešan unos" error="Mogu se unijeti samo cjelobrojne vrijednosti." sqref="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formula1>9999999998</formula1>
    </dataValidation>
    <dataValidation type="whole" operator="notEqual" allowBlank="1" showInputMessage="1" showErrorMessage="1" errorTitle="Pogrešan unos" error="Mogu se unijeti samo cjelobrojne vrijednosti." sqref="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formula1>9999999998</formula1>
    </dataValidation>
    <dataValidation type="whole" operator="notEqual" allowBlank="1" showInputMessage="1" showErrorMessage="1" errorTitle="Pogrešan unos" error="Mogu se unijeti samo cjelobrojne vrijednosti." sqref="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formula1>9999999998</formula1>
    </dataValidation>
    <dataValidation type="whole" operator="notEqual" allowBlank="1" showInputMessage="1" showErrorMessage="1" errorTitle="Pogrešan unos" error="Mogu se unijeti samo cjelobrojne vrijednosti." sqref="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ormula1>9999999998</formula1>
    </dataValidation>
    <dataValidation type="whole" operator="notEqual" allowBlank="1" showInputMessage="1" showErrorMessage="1" errorTitle="Pogrešan unos" error="Mogu se unijeti samo cjelobrojne vrijednosti." sqref="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formula1>9999999998</formula1>
    </dataValidation>
    <dataValidation type="whole" operator="notEqual" allowBlank="1" showInputMessage="1" showErrorMessage="1" errorTitle="Pogrešan unos" error="Mogu se unijeti samo cjelobrojne vrijednosti." sqref="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formula1>9999999998</formula1>
    </dataValidation>
    <dataValidation type="whole" operator="notEqual" allowBlank="1" showInputMessage="1" showErrorMessage="1" errorTitle="Pogrešan unos" error="Mogu se unijeti samo cjelobrojne vrijednosti." sqref="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formula1>9999999998</formula1>
    </dataValidation>
    <dataValidation type="whole" operator="notEqual" allowBlank="1" showInputMessage="1" showErrorMessage="1" errorTitle="Pogrešan unos" error="Mogu se unijeti samo cjelobrojne vrijednosti." sqref="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formula1>9999999998</formula1>
    </dataValidation>
    <dataValidation type="whole" operator="notEqual" allowBlank="1" showInputMessage="1" showErrorMessage="1" errorTitle="Pogrešan unos" error="Mogu se unijeti samo cjelobrojne vrijednosti." sqref="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formula1>9999999998</formula1>
    </dataValidation>
    <dataValidation type="whole" operator="notEqual" allowBlank="1" showInputMessage="1" showErrorMessage="1" errorTitle="Pogrešan unos" error="Mogu se unijeti samo cjelobrojne vrijednosti." sqref="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formula1>9999999998</formula1>
    </dataValidation>
    <dataValidation type="whole" operator="notEqual" allowBlank="1" showInputMessage="1" showErrorMessage="1" errorTitle="Pogrešan unos" error="Mogu se unijeti samo cjelobrojne vrijednosti." sqref="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formula1>9999999998</formula1>
    </dataValidation>
    <dataValidation type="whole" operator="notEqual" allowBlank="1" showInputMessage="1" showErrorMessage="1" errorTitle="Pogrešan unos" error="Mogu se unijeti samo cjelobrojne vrijednosti." sqref="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formula1>0</formula1>
    </dataValidation>
    <dataValidation type="whole" operator="greaterThanOrEqual" allowBlank="1" showInputMessage="1" showErrorMessage="1" errorTitle="Pogrešan unos" error="Mogu se unijeti samo cjelobrojne pozitivne vrijednosti." sqref="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formula1>0</formula1>
    </dataValidation>
    <dataValidation type="whole" operator="greaterThanOrEqual" allowBlank="1" showInputMessage="1" showErrorMessage="1" errorTitle="Pogrešan unos" error="Mogu se unijeti samo cjelobrojne pozitivne vrijednosti." sqref="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formula1>0</formula1>
    </dataValidation>
    <dataValidation type="whole" operator="greaterThanOrEqual" allowBlank="1" showInputMessage="1" showErrorMessage="1" errorTitle="Pogrešan unos" error="Mogu se unijeti samo cjelobrojne pozitivne vrijednosti." sqref="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formula1>0</formula1>
    </dataValidation>
    <dataValidation type="whole" operator="greaterThanOrEqual" allowBlank="1" showInputMessage="1" showErrorMessage="1" errorTitle="Pogrešan unos" error="Mogu se unijeti samo cjelobrojne pozitivne vrijednosti." sqref="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formula1>0</formula1>
    </dataValidation>
    <dataValidation type="whole" operator="greaterThanOrEqual" allowBlank="1" showInputMessage="1" showErrorMessage="1" errorTitle="Pogrešan unos" error="Mogu se unijeti samo cjelobrojne pozitivne vrijednosti." sqref="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formula1>0</formula1>
    </dataValidation>
    <dataValidation type="whole" operator="greaterThanOrEqual" allowBlank="1" showInputMessage="1" showErrorMessage="1" errorTitle="Pogrešan unos" error="Mogu se unijeti samo cjelobrojne pozitivne vrijednosti." sqref="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formula1>0</formula1>
    </dataValidation>
    <dataValidation type="whole" operator="greaterThanOrEqual" allowBlank="1" showInputMessage="1" showErrorMessage="1" errorTitle="Pogrešan unos" error="Mogu se unijeti samo cjelobrojne pozitivne vrijednosti." sqref="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formula1>0</formula1>
    </dataValidation>
    <dataValidation type="whole" operator="greaterThanOrEqual" allowBlank="1" showInputMessage="1" showErrorMessage="1" errorTitle="Pogrešan unos" error="Mogu se unijeti samo cjelobrojne pozitivne vrijednosti." sqref="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formula1>0</formula1>
    </dataValidation>
    <dataValidation type="whole" operator="greaterThanOrEqual" allowBlank="1" showInputMessage="1" showErrorMessage="1" errorTitle="Pogrešan unos" error="Mogu se unijeti samo cjelobrojne pozitivne vrijednosti." sqref="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formula1>0</formula1>
    </dataValidation>
    <dataValidation type="whole" operator="greaterThanOrEqual" allowBlank="1" showInputMessage="1" showErrorMessage="1" errorTitle="Pogrešan unos" error="Mogu se unijeti samo cjelobrojne pozitivne vrijednosti." sqref="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formula1>0</formula1>
    </dataValidation>
    <dataValidation type="whole" operator="greaterThanOrEqual" allowBlank="1" showInputMessage="1" showErrorMessage="1" errorTitle="Pogrešan unos" error="Mogu se unijeti samo cjelobrojne pozitivne vrijednosti." sqref="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formula1>0</formula1>
    </dataValidation>
    <dataValidation type="whole" operator="greaterThanOrEqual" allowBlank="1" showInputMessage="1" showErrorMessage="1" errorTitle="Pogrešan unos" error="Mogu se unijeti samo cjelobrojne pozitivne vrijednosti." sqref="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formula1>0</formula1>
    </dataValidation>
    <dataValidation type="whole" operator="greaterThanOrEqual" allowBlank="1" showInputMessage="1" showErrorMessage="1" errorTitle="Pogrešan unos" error="Mogu se unijeti samo cjelobrojne pozitivne vrijednosti." sqref="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formula1>0</formula1>
    </dataValidation>
    <dataValidation type="whole" operator="greaterThanOrEqual" allowBlank="1" showInputMessage="1" showErrorMessage="1" errorTitle="Pogrešan unos" error="Mogu se unijeti samo cjelobrojne pozitivne vrijednosti." sqref="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formula1>0</formula1>
    </dataValidation>
    <dataValidation type="whole" operator="greaterThanOrEqual" allowBlank="1" showInputMessage="1" showErrorMessage="1" errorTitle="Pogrešan unos" error="Mogu se unijeti samo cjelobrojne pozitivne vrijednosti." sqref="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formula1>0</formula1>
    </dataValidation>
    <dataValidation type="whole" operator="greaterThanOrEqual" allowBlank="1" showInputMessage="1" showErrorMessage="1" errorTitle="Pogrešan unos" error="Mogu se unijeti samo cjelobrojne pozitivne vrijednosti." sqref="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formula1>0</formula1>
    </dataValidation>
    <dataValidation type="whole" operator="greaterThanOrEqual" allowBlank="1" showInputMessage="1" showErrorMessage="1" errorTitle="Pogrešan unos" error="Mogu se unijeti samo cjelobrojne pozitivne vrijednosti." sqref="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formula1>0</formula1>
    </dataValidation>
    <dataValidation type="whole" operator="greaterThanOrEqual" allowBlank="1" showInputMessage="1" showErrorMessage="1" errorTitle="Pogrešan unos" error="Mogu se unijeti samo cjelobrojne pozitivne vrijednosti." sqref="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formula1>0</formula1>
    </dataValidation>
    <dataValidation type="whole" operator="greaterThanOrEqual" allowBlank="1" showInputMessage="1" showErrorMessage="1" errorTitle="Pogrešan unos" error="Mogu se unijeti samo cjelobrojne pozitivne vrijednosti." sqref="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formula1>0</formula1>
    </dataValidation>
    <dataValidation type="whole" operator="greaterThanOrEqual" allowBlank="1" showInputMessage="1" showErrorMessage="1" errorTitle="Pogrešan unos" error="Mogu se unijeti samo cjelobrojne pozitivne vrijednosti." sqref="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formula1>0</formula1>
    </dataValidation>
    <dataValidation type="whole" operator="greaterThanOrEqual" allowBlank="1" showInputMessage="1" showErrorMessage="1" errorTitle="Pogrešan unos" error="Mogu se unijeti samo cjelobrojne pozitivne vrijednosti." sqref="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formula1>0</formula1>
    </dataValidation>
    <dataValidation type="whole" operator="greaterThanOrEqual" allowBlank="1" showInputMessage="1" showErrorMessage="1" errorTitle="Pogrešan unos" error="Mogu se unijeti samo cjelobrojne pozitivne vrijednosti." sqref="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formula1>0</formula1>
    </dataValidation>
    <dataValidation type="whole" operator="greaterThanOrEqual" allowBlank="1" showInputMessage="1" showErrorMessage="1" errorTitle="Pogrešan unos" error="Mogu se unijeti samo cjelobrojne pozitivne vrijednosti." sqref="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formula1>0</formula1>
    </dataValidation>
    <dataValidation type="whole" operator="greaterThanOrEqual" allowBlank="1" showInputMessage="1" showErrorMessage="1" errorTitle="Pogrešan unos" error="Mogu se unijeti samo cjelobrojne pozitivne vrijednosti." sqref="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formula1>0</formula1>
    </dataValidation>
    <dataValidation type="whole" operator="greaterThanOrEqual" allowBlank="1" showInputMessage="1" showErrorMessage="1" errorTitle="Pogrešan unos" error="Mogu se unijeti samo cjelobrojne pozitivne vrijednosti." sqref="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ormula1>0</formula1>
    </dataValidation>
    <dataValidation type="whole" operator="greaterThanOrEqual" allowBlank="1" showInputMessage="1" showErrorMessage="1" errorTitle="Pogrešan unos" error="Mogu se unijeti samo cjelobrojne pozitivne vrijednosti." sqref="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formula1>0</formula1>
    </dataValidation>
    <dataValidation type="whole" operator="greaterThanOrEqual" allowBlank="1" showInputMessage="1" showErrorMessage="1" errorTitle="Pogrešan unos" error="Mogu se unijeti samo cjelobrojne pozitivne vrijednosti." sqref="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formula1>0</formula1>
    </dataValidation>
    <dataValidation type="whole" operator="greaterThanOrEqual" allowBlank="1" showInputMessage="1" showErrorMessage="1" errorTitle="Pogrešan unos" error="Mogu se unijeti samo cjelobrojne pozitivne vrijednosti." sqref="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formula1>0</formula1>
    </dataValidation>
    <dataValidation type="whole" operator="greaterThanOrEqual" allowBlank="1" showInputMessage="1" showErrorMessage="1" errorTitle="Pogrešan unos" error="Mogu se unijeti samo cjelobrojne pozitivne vrijednosti." sqref="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formula1>0</formula1>
    </dataValidation>
    <dataValidation type="whole" operator="greaterThanOrEqual" allowBlank="1" showInputMessage="1" showErrorMessage="1" errorTitle="Pogrešan unos" error="Mogu se unijeti samo cjelobrojne pozitivne vrijednosti." sqref="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formula1>0</formula1>
    </dataValidation>
    <dataValidation type="whole" operator="greaterThanOrEqual" allowBlank="1" showInputMessage="1" showErrorMessage="1" errorTitle="Pogrešan unos" error="Mogu se unijeti samo cjelobrojne pozitivne vrijednosti." sqref="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formula1>0</formula1>
    </dataValidation>
    <dataValidation type="whole" operator="greaterThanOrEqual" allowBlank="1" showInputMessage="1" showErrorMessage="1" errorTitle="Pogrešan unos" error="Mogu se unijeti samo cjelobrojne pozitivne vrijednosti." sqref="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formula1>0</formula1>
    </dataValidation>
    <dataValidation type="whole" operator="greaterThanOrEqual" allowBlank="1" showInputMessage="1" showErrorMessage="1" errorTitle="Pogrešan unos" error="Mogu se unijeti samo cjelobrojne pozitivne vrijednosti." sqref="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formula1>0</formula1>
    </dataValidation>
    <dataValidation type="whole" operator="greaterThanOrEqual" allowBlank="1" showInputMessage="1" showErrorMessage="1" errorTitle="Pogrešan unos" error="Mogu se unijeti samo cjelobrojne pozitivne vrijednosti." sqref="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formula1>0</formula1>
    </dataValidation>
    <dataValidation type="whole" operator="greaterThanOrEqual" allowBlank="1" showInputMessage="1" showErrorMessage="1" errorTitle="Pogrešan unos" error="Mogu se unijeti samo cjelobrojne pozitivne vrijednosti." sqref="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formula1>0</formula1>
    </dataValidation>
    <dataValidation type="whole" operator="greaterThanOrEqual" allowBlank="1" showInputMessage="1" showErrorMessage="1" errorTitle="Pogrešan unos" error="Mogu se unijeti samo cjelobrojne pozitivne vrijednosti." sqref="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formula1>0</formula1>
    </dataValidation>
    <dataValidation type="whole" operator="greaterThanOrEqual" allowBlank="1" showInputMessage="1" showErrorMessage="1" errorTitle="Pogrešan unos" error="Mogu se unijeti samo cjelobrojne pozitivne vrijednosti." sqref="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formula1>0</formula1>
    </dataValidation>
    <dataValidation type="whole" operator="greaterThanOrEqual" allowBlank="1" showInputMessage="1" showErrorMessage="1" errorTitle="Pogrešan unos" error="Mogu se unijeti samo cjelobrojne pozitivne vrijednosti." sqref="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formula1>0</formula1>
    </dataValidation>
    <dataValidation type="whole" operator="greaterThanOrEqual" allowBlank="1" showInputMessage="1" showErrorMessage="1" errorTitle="Pogrešan unos" error="Mogu se unijeti samo cjelobrojne pozitivne vrijednosti." sqref="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formula1>0</formula1>
    </dataValidation>
    <dataValidation type="whole" operator="greaterThanOrEqual" allowBlank="1" showInputMessage="1" showErrorMessage="1" errorTitle="Pogrešan unos" error="Mogu se unijeti samo cjelobrojne pozitivne vrijednosti." sqref="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formula1>0</formula1>
    </dataValidation>
    <dataValidation type="whole" operator="greaterThanOrEqual" allowBlank="1" showInputMessage="1" showErrorMessage="1" errorTitle="Pogrešan unos" error="Mogu se unijeti samo cjelobrojne pozitivne vrijednosti." sqref="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formula1>0</formula1>
    </dataValidation>
    <dataValidation type="whole" operator="greaterThanOrEqual" allowBlank="1" showInputMessage="1" showErrorMessage="1" errorTitle="Pogrešan unos" error="Mogu se unijeti samo cjelobrojne pozitivne vrijednosti." sqref="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ormula1>0</formula1>
    </dataValidation>
    <dataValidation type="whole" operator="greaterThanOrEqual" allowBlank="1" showInputMessage="1" showErrorMessage="1" errorTitle="Pogrešan unos" error="Mogu se unijeti samo cjelobrojne pozitivne vrijednosti." sqref="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formula1>0</formula1>
    </dataValidation>
    <dataValidation type="whole" operator="greaterThanOrEqual" allowBlank="1" showInputMessage="1" showErrorMessage="1" errorTitle="Pogrešan unos" error="Mogu se unijeti samo cjelobrojne pozitivne vrijednosti." sqref="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formula1>0</formula1>
    </dataValidation>
    <dataValidation type="whole" operator="greaterThanOrEqual" allowBlank="1" showInputMessage="1" showErrorMessage="1" errorTitle="Pogrešan unos" error="Mogu se unijeti samo cjelobrojne pozitivne vrijednosti." sqref="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formula1>0</formula1>
    </dataValidation>
    <dataValidation type="whole" operator="greaterThanOrEqual" allowBlank="1" showInputMessage="1" showErrorMessage="1" errorTitle="Pogrešan unos" error="Mogu se unijeti samo cjelobrojne pozitivne vrijednosti." sqref="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formula1>0</formula1>
    </dataValidation>
    <dataValidation type="whole" operator="greaterThanOrEqual" allowBlank="1" showInputMessage="1" showErrorMessage="1" errorTitle="Pogrešan unos" error="Mogu se unijeti samo cjelobrojne pozitivne vrijednosti." sqref="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formula1>0</formula1>
    </dataValidation>
    <dataValidation type="whole" operator="greaterThanOrEqual" allowBlank="1" showInputMessage="1" showErrorMessage="1" errorTitle="Pogrešan unos" error="Mogu se unijeti samo cjelobrojne pozitivne vrijednosti." sqref="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formula1>0</formula1>
    </dataValidation>
    <dataValidation type="whole" operator="greaterThanOrEqual" allowBlank="1" showInputMessage="1" showErrorMessage="1" errorTitle="Pogrešan unos" error="Mogu se unijeti samo cjelobrojne pozitivne vrijednosti." sqref="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formula1>0</formula1>
    </dataValidation>
    <dataValidation type="whole" operator="greaterThanOrEqual" allowBlank="1" showInputMessage="1" showErrorMessage="1" errorTitle="Pogrešan unos" error="Mogu se unijeti samo cjelobrojne pozitivne vrijednosti." sqref="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formula1>0</formula1>
    </dataValidation>
    <dataValidation type="whole" operator="greaterThanOrEqual" allowBlank="1" showInputMessage="1" showErrorMessage="1" errorTitle="Pogrešan unos" error="Mogu se unijeti samo cjelobrojne pozitivne vrijednosti." sqref="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formula1>0</formula1>
    </dataValidation>
    <dataValidation type="whole" operator="greaterThanOrEqual" allowBlank="1" showInputMessage="1" showErrorMessage="1" errorTitle="Pogrešan unos" error="Mogu se unijeti samo cjelobrojne pozitivne vrijednosti." sqref="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formula1>0</formula1>
    </dataValidation>
    <dataValidation type="whole" operator="greaterThanOrEqual" allowBlank="1" showInputMessage="1" showErrorMessage="1" errorTitle="Pogrešan unos" error="Mogu se unijeti samo cjelobrojne pozitivne vrijednosti." sqref="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formula1>0</formula1>
    </dataValidation>
    <dataValidation type="whole" operator="greaterThanOrEqual" allowBlank="1" showInputMessage="1" showErrorMessage="1" errorTitle="Pogrešan unos" error="Mogu se unijeti samo cjelobrojne pozitivne vrijednosti." sqref="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formula1>0</formula1>
    </dataValidation>
    <dataValidation type="whole" operator="greaterThanOrEqual" allowBlank="1" showInputMessage="1" showErrorMessage="1" errorTitle="Pogrešan unos" error="Mogu se unijeti samo cjelobrojne pozitivne vrijednosti." sqref="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formula1>0</formula1>
    </dataValidation>
    <dataValidation type="whole" operator="greaterThanOrEqual" allowBlank="1" showInputMessage="1" showErrorMessage="1" errorTitle="Pogrešan unos" error="Mogu se unijeti samo cjelobrojne pozitivne vrijednosti." sqref="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formula1>0</formula1>
    </dataValidation>
    <dataValidation type="whole" operator="greaterThanOrEqual" allowBlank="1" showInputMessage="1" showErrorMessage="1" errorTitle="Pogrešan unos" error="Mogu se unijeti samo cjelobrojne pozitivne vrijednosti." sqref="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s>
  <printOptions/>
  <pageMargins left="0.71" right="0.22"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zoomScale="85" zoomScaleSheetLayoutView="85" workbookViewId="0" topLeftCell="A1">
      <selection activeCell="A3" sqref="A3:C4"/>
    </sheetView>
  </sheetViews>
  <sheetFormatPr defaultColWidth="9.140625" defaultRowHeight="12.75"/>
  <cols>
    <col min="1" max="2" width="9.140625" style="74" customWidth="1"/>
    <col min="3" max="3" width="20.8515625" style="74" customWidth="1"/>
    <col min="4" max="4" width="9.140625" style="74" customWidth="1"/>
    <col min="5" max="5" width="9.140625" style="84" customWidth="1"/>
    <col min="6" max="6" width="10.140625" style="84" customWidth="1"/>
    <col min="7" max="7" width="9.140625" style="84" customWidth="1"/>
    <col min="8" max="9" width="9.8515625" style="84" customWidth="1"/>
    <col min="10" max="15" width="9.140625" style="84" customWidth="1"/>
    <col min="16" max="16" width="10.00390625" style="84" customWidth="1"/>
    <col min="17" max="18" width="9.140625" style="84" customWidth="1"/>
    <col min="19" max="264" width="9.140625" style="74" customWidth="1"/>
    <col min="265" max="265" width="10.140625" style="74" bestFit="1" customWidth="1"/>
    <col min="266" max="269" width="9.140625" style="74" customWidth="1"/>
    <col min="270" max="271" width="9.8515625" style="74" bestFit="1" customWidth="1"/>
    <col min="272" max="520" width="9.140625" style="74" customWidth="1"/>
    <col min="521" max="521" width="10.140625" style="74" bestFit="1" customWidth="1"/>
    <col min="522" max="525" width="9.140625" style="74" customWidth="1"/>
    <col min="526" max="527" width="9.8515625" style="74" bestFit="1" customWidth="1"/>
    <col min="528" max="776" width="9.140625" style="74" customWidth="1"/>
    <col min="777" max="777" width="10.140625" style="74" bestFit="1" customWidth="1"/>
    <col min="778" max="781" width="9.140625" style="74" customWidth="1"/>
    <col min="782" max="783" width="9.8515625" style="74" bestFit="1" customWidth="1"/>
    <col min="784" max="1032" width="9.140625" style="74" customWidth="1"/>
    <col min="1033" max="1033" width="10.140625" style="74" bestFit="1" customWidth="1"/>
    <col min="1034" max="1037" width="9.140625" style="74" customWidth="1"/>
    <col min="1038" max="1039" width="9.8515625" style="74" bestFit="1" customWidth="1"/>
    <col min="1040" max="1288" width="9.140625" style="74" customWidth="1"/>
    <col min="1289" max="1289" width="10.140625" style="74" bestFit="1" customWidth="1"/>
    <col min="1290" max="1293" width="9.140625" style="74" customWidth="1"/>
    <col min="1294" max="1295" width="9.8515625" style="74" bestFit="1" customWidth="1"/>
    <col min="1296" max="1544" width="9.140625" style="74" customWidth="1"/>
    <col min="1545" max="1545" width="10.140625" style="74" bestFit="1" customWidth="1"/>
    <col min="1546" max="1549" width="9.140625" style="74" customWidth="1"/>
    <col min="1550" max="1551" width="9.8515625" style="74" bestFit="1" customWidth="1"/>
    <col min="1552" max="1800" width="9.140625" style="74" customWidth="1"/>
    <col min="1801" max="1801" width="10.140625" style="74" bestFit="1" customWidth="1"/>
    <col min="1802" max="1805" width="9.140625" style="74" customWidth="1"/>
    <col min="1806" max="1807" width="9.8515625" style="74" bestFit="1" customWidth="1"/>
    <col min="1808" max="2056" width="9.140625" style="74" customWidth="1"/>
    <col min="2057" max="2057" width="10.140625" style="74" bestFit="1" customWidth="1"/>
    <col min="2058" max="2061" width="9.140625" style="74" customWidth="1"/>
    <col min="2062" max="2063" width="9.8515625" style="74" bestFit="1" customWidth="1"/>
    <col min="2064" max="2312" width="9.140625" style="74" customWidth="1"/>
    <col min="2313" max="2313" width="10.140625" style="74" bestFit="1" customWidth="1"/>
    <col min="2314" max="2317" width="9.140625" style="74" customWidth="1"/>
    <col min="2318" max="2319" width="9.8515625" style="74" bestFit="1" customWidth="1"/>
    <col min="2320" max="2568" width="9.140625" style="74" customWidth="1"/>
    <col min="2569" max="2569" width="10.140625" style="74" bestFit="1" customWidth="1"/>
    <col min="2570" max="2573" width="9.140625" style="74" customWidth="1"/>
    <col min="2574" max="2575" width="9.8515625" style="74" bestFit="1" customWidth="1"/>
    <col min="2576" max="2824" width="9.140625" style="74" customWidth="1"/>
    <col min="2825" max="2825" width="10.140625" style="74" bestFit="1" customWidth="1"/>
    <col min="2826" max="2829" width="9.140625" style="74" customWidth="1"/>
    <col min="2830" max="2831" width="9.8515625" style="74" bestFit="1" customWidth="1"/>
    <col min="2832" max="3080" width="9.140625" style="74" customWidth="1"/>
    <col min="3081" max="3081" width="10.140625" style="74" bestFit="1" customWidth="1"/>
    <col min="3082" max="3085" width="9.140625" style="74" customWidth="1"/>
    <col min="3086" max="3087" width="9.8515625" style="74" bestFit="1" customWidth="1"/>
    <col min="3088" max="3336" width="9.140625" style="74" customWidth="1"/>
    <col min="3337" max="3337" width="10.140625" style="74" bestFit="1" customWidth="1"/>
    <col min="3338" max="3341" width="9.140625" style="74" customWidth="1"/>
    <col min="3342" max="3343" width="9.8515625" style="74" bestFit="1" customWidth="1"/>
    <col min="3344" max="3592" width="9.140625" style="74" customWidth="1"/>
    <col min="3593" max="3593" width="10.140625" style="74" bestFit="1" customWidth="1"/>
    <col min="3594" max="3597" width="9.140625" style="74" customWidth="1"/>
    <col min="3598" max="3599" width="9.8515625" style="74" bestFit="1" customWidth="1"/>
    <col min="3600" max="3848" width="9.140625" style="74" customWidth="1"/>
    <col min="3849" max="3849" width="10.140625" style="74" bestFit="1" customWidth="1"/>
    <col min="3850" max="3853" width="9.140625" style="74" customWidth="1"/>
    <col min="3854" max="3855" width="9.8515625" style="74" bestFit="1" customWidth="1"/>
    <col min="3856" max="4104" width="9.140625" style="74" customWidth="1"/>
    <col min="4105" max="4105" width="10.140625" style="74" bestFit="1" customWidth="1"/>
    <col min="4106" max="4109" width="9.140625" style="74" customWidth="1"/>
    <col min="4110" max="4111" width="9.8515625" style="74" bestFit="1" customWidth="1"/>
    <col min="4112" max="4360" width="9.140625" style="74" customWidth="1"/>
    <col min="4361" max="4361" width="10.140625" style="74" bestFit="1" customWidth="1"/>
    <col min="4362" max="4365" width="9.140625" style="74" customWidth="1"/>
    <col min="4366" max="4367" width="9.8515625" style="74" bestFit="1" customWidth="1"/>
    <col min="4368" max="4616" width="9.140625" style="74" customWidth="1"/>
    <col min="4617" max="4617" width="10.140625" style="74" bestFit="1" customWidth="1"/>
    <col min="4618" max="4621" width="9.140625" style="74" customWidth="1"/>
    <col min="4622" max="4623" width="9.8515625" style="74" bestFit="1" customWidth="1"/>
    <col min="4624" max="4872" width="9.140625" style="74" customWidth="1"/>
    <col min="4873" max="4873" width="10.140625" style="74" bestFit="1" customWidth="1"/>
    <col min="4874" max="4877" width="9.140625" style="74" customWidth="1"/>
    <col min="4878" max="4879" width="9.8515625" style="74" bestFit="1" customWidth="1"/>
    <col min="4880" max="5128" width="9.140625" style="74" customWidth="1"/>
    <col min="5129" max="5129" width="10.140625" style="74" bestFit="1" customWidth="1"/>
    <col min="5130" max="5133" width="9.140625" style="74" customWidth="1"/>
    <col min="5134" max="5135" width="9.8515625" style="74" bestFit="1" customWidth="1"/>
    <col min="5136" max="5384" width="9.140625" style="74" customWidth="1"/>
    <col min="5385" max="5385" width="10.140625" style="74" bestFit="1" customWidth="1"/>
    <col min="5386" max="5389" width="9.140625" style="74" customWidth="1"/>
    <col min="5390" max="5391" width="9.8515625" style="74" bestFit="1" customWidth="1"/>
    <col min="5392" max="5640" width="9.140625" style="74" customWidth="1"/>
    <col min="5641" max="5641" width="10.140625" style="74" bestFit="1" customWidth="1"/>
    <col min="5642" max="5645" width="9.140625" style="74" customWidth="1"/>
    <col min="5646" max="5647" width="9.8515625" style="74" bestFit="1" customWidth="1"/>
    <col min="5648" max="5896" width="9.140625" style="74" customWidth="1"/>
    <col min="5897" max="5897" width="10.140625" style="74" bestFit="1" customWidth="1"/>
    <col min="5898" max="5901" width="9.140625" style="74" customWidth="1"/>
    <col min="5902" max="5903" width="9.8515625" style="74" bestFit="1" customWidth="1"/>
    <col min="5904" max="6152" width="9.140625" style="74" customWidth="1"/>
    <col min="6153" max="6153" width="10.140625" style="74" bestFit="1" customWidth="1"/>
    <col min="6154" max="6157" width="9.140625" style="74" customWidth="1"/>
    <col min="6158" max="6159" width="9.8515625" style="74" bestFit="1" customWidth="1"/>
    <col min="6160" max="6408" width="9.140625" style="74" customWidth="1"/>
    <col min="6409" max="6409" width="10.140625" style="74" bestFit="1" customWidth="1"/>
    <col min="6410" max="6413" width="9.140625" style="74" customWidth="1"/>
    <col min="6414" max="6415" width="9.8515625" style="74" bestFit="1" customWidth="1"/>
    <col min="6416" max="6664" width="9.140625" style="74" customWidth="1"/>
    <col min="6665" max="6665" width="10.140625" style="74" bestFit="1" customWidth="1"/>
    <col min="6666" max="6669" width="9.140625" style="74" customWidth="1"/>
    <col min="6670" max="6671" width="9.8515625" style="74" bestFit="1" customWidth="1"/>
    <col min="6672" max="6920" width="9.140625" style="74" customWidth="1"/>
    <col min="6921" max="6921" width="10.140625" style="74" bestFit="1" customWidth="1"/>
    <col min="6922" max="6925" width="9.140625" style="74" customWidth="1"/>
    <col min="6926" max="6927" width="9.8515625" style="74" bestFit="1" customWidth="1"/>
    <col min="6928" max="7176" width="9.140625" style="74" customWidth="1"/>
    <col min="7177" max="7177" width="10.140625" style="74" bestFit="1" customWidth="1"/>
    <col min="7178" max="7181" width="9.140625" style="74" customWidth="1"/>
    <col min="7182" max="7183" width="9.8515625" style="74" bestFit="1" customWidth="1"/>
    <col min="7184" max="7432" width="9.140625" style="74" customWidth="1"/>
    <col min="7433" max="7433" width="10.140625" style="74" bestFit="1" customWidth="1"/>
    <col min="7434" max="7437" width="9.140625" style="74" customWidth="1"/>
    <col min="7438" max="7439" width="9.8515625" style="74" bestFit="1" customWidth="1"/>
    <col min="7440" max="7688" width="9.140625" style="74" customWidth="1"/>
    <col min="7689" max="7689" width="10.140625" style="74" bestFit="1" customWidth="1"/>
    <col min="7690" max="7693" width="9.140625" style="74" customWidth="1"/>
    <col min="7694" max="7695" width="9.8515625" style="74" bestFit="1" customWidth="1"/>
    <col min="7696" max="7944" width="9.140625" style="74" customWidth="1"/>
    <col min="7945" max="7945" width="10.140625" style="74" bestFit="1" customWidth="1"/>
    <col min="7946" max="7949" width="9.140625" style="74" customWidth="1"/>
    <col min="7950" max="7951" width="9.8515625" style="74" bestFit="1" customWidth="1"/>
    <col min="7952" max="8200" width="9.140625" style="74" customWidth="1"/>
    <col min="8201" max="8201" width="10.140625" style="74" bestFit="1" customWidth="1"/>
    <col min="8202" max="8205" width="9.140625" style="74" customWidth="1"/>
    <col min="8206" max="8207" width="9.8515625" style="74" bestFit="1" customWidth="1"/>
    <col min="8208" max="8456" width="9.140625" style="74" customWidth="1"/>
    <col min="8457" max="8457" width="10.140625" style="74" bestFit="1" customWidth="1"/>
    <col min="8458" max="8461" width="9.140625" style="74" customWidth="1"/>
    <col min="8462" max="8463" width="9.8515625" style="74" bestFit="1" customWidth="1"/>
    <col min="8464" max="8712" width="9.140625" style="74" customWidth="1"/>
    <col min="8713" max="8713" width="10.140625" style="74" bestFit="1" customWidth="1"/>
    <col min="8714" max="8717" width="9.140625" style="74" customWidth="1"/>
    <col min="8718" max="8719" width="9.8515625" style="74" bestFit="1" customWidth="1"/>
    <col min="8720" max="8968" width="9.140625" style="74" customWidth="1"/>
    <col min="8969" max="8969" width="10.140625" style="74" bestFit="1" customWidth="1"/>
    <col min="8970" max="8973" width="9.140625" style="74" customWidth="1"/>
    <col min="8974" max="8975" width="9.8515625" style="74" bestFit="1" customWidth="1"/>
    <col min="8976" max="9224" width="9.140625" style="74" customWidth="1"/>
    <col min="9225" max="9225" width="10.140625" style="74" bestFit="1" customWidth="1"/>
    <col min="9226" max="9229" width="9.140625" style="74" customWidth="1"/>
    <col min="9230" max="9231" width="9.8515625" style="74" bestFit="1" customWidth="1"/>
    <col min="9232" max="9480" width="9.140625" style="74" customWidth="1"/>
    <col min="9481" max="9481" width="10.140625" style="74" bestFit="1" customWidth="1"/>
    <col min="9482" max="9485" width="9.140625" style="74" customWidth="1"/>
    <col min="9486" max="9487" width="9.8515625" style="74" bestFit="1" customWidth="1"/>
    <col min="9488" max="9736" width="9.140625" style="74" customWidth="1"/>
    <col min="9737" max="9737" width="10.140625" style="74" bestFit="1" customWidth="1"/>
    <col min="9738" max="9741" width="9.140625" style="74" customWidth="1"/>
    <col min="9742" max="9743" width="9.8515625" style="74" bestFit="1" customWidth="1"/>
    <col min="9744" max="9992" width="9.140625" style="74" customWidth="1"/>
    <col min="9993" max="9993" width="10.140625" style="74" bestFit="1" customWidth="1"/>
    <col min="9994" max="9997" width="9.140625" style="74" customWidth="1"/>
    <col min="9998" max="9999" width="9.8515625" style="74" bestFit="1" customWidth="1"/>
    <col min="10000" max="10248" width="9.140625" style="74" customWidth="1"/>
    <col min="10249" max="10249" width="10.140625" style="74" bestFit="1" customWidth="1"/>
    <col min="10250" max="10253" width="9.140625" style="74" customWidth="1"/>
    <col min="10254" max="10255" width="9.8515625" style="74" bestFit="1" customWidth="1"/>
    <col min="10256" max="10504" width="9.140625" style="74" customWidth="1"/>
    <col min="10505" max="10505" width="10.140625" style="74" bestFit="1" customWidth="1"/>
    <col min="10506" max="10509" width="9.140625" style="74" customWidth="1"/>
    <col min="10510" max="10511" width="9.8515625" style="74" bestFit="1" customWidth="1"/>
    <col min="10512" max="10760" width="9.140625" style="74" customWidth="1"/>
    <col min="10761" max="10761" width="10.140625" style="74" bestFit="1" customWidth="1"/>
    <col min="10762" max="10765" width="9.140625" style="74" customWidth="1"/>
    <col min="10766" max="10767" width="9.8515625" style="74" bestFit="1" customWidth="1"/>
    <col min="10768" max="11016" width="9.140625" style="74" customWidth="1"/>
    <col min="11017" max="11017" width="10.140625" style="74" bestFit="1" customWidth="1"/>
    <col min="11018" max="11021" width="9.140625" style="74" customWidth="1"/>
    <col min="11022" max="11023" width="9.8515625" style="74" bestFit="1" customWidth="1"/>
    <col min="11024" max="11272" width="9.140625" style="74" customWidth="1"/>
    <col min="11273" max="11273" width="10.140625" style="74" bestFit="1" customWidth="1"/>
    <col min="11274" max="11277" width="9.140625" style="74" customWidth="1"/>
    <col min="11278" max="11279" width="9.8515625" style="74" bestFit="1" customWidth="1"/>
    <col min="11280" max="11528" width="9.140625" style="74" customWidth="1"/>
    <col min="11529" max="11529" width="10.140625" style="74" bestFit="1" customWidth="1"/>
    <col min="11530" max="11533" width="9.140625" style="74" customWidth="1"/>
    <col min="11534" max="11535" width="9.8515625" style="74" bestFit="1" customWidth="1"/>
    <col min="11536" max="11784" width="9.140625" style="74" customWidth="1"/>
    <col min="11785" max="11785" width="10.140625" style="74" bestFit="1" customWidth="1"/>
    <col min="11786" max="11789" width="9.140625" style="74" customWidth="1"/>
    <col min="11790" max="11791" width="9.8515625" style="74" bestFit="1" customWidth="1"/>
    <col min="11792" max="12040" width="9.140625" style="74" customWidth="1"/>
    <col min="12041" max="12041" width="10.140625" style="74" bestFit="1" customWidth="1"/>
    <col min="12042" max="12045" width="9.140625" style="74" customWidth="1"/>
    <col min="12046" max="12047" width="9.8515625" style="74" bestFit="1" customWidth="1"/>
    <col min="12048" max="12296" width="9.140625" style="74" customWidth="1"/>
    <col min="12297" max="12297" width="10.140625" style="74" bestFit="1" customWidth="1"/>
    <col min="12298" max="12301" width="9.140625" style="74" customWidth="1"/>
    <col min="12302" max="12303" width="9.8515625" style="74" bestFit="1" customWidth="1"/>
    <col min="12304" max="12552" width="9.140625" style="74" customWidth="1"/>
    <col min="12553" max="12553" width="10.140625" style="74" bestFit="1" customWidth="1"/>
    <col min="12554" max="12557" width="9.140625" style="74" customWidth="1"/>
    <col min="12558" max="12559" width="9.8515625" style="74" bestFit="1" customWidth="1"/>
    <col min="12560" max="12808" width="9.140625" style="74" customWidth="1"/>
    <col min="12809" max="12809" width="10.140625" style="74" bestFit="1" customWidth="1"/>
    <col min="12810" max="12813" width="9.140625" style="74" customWidth="1"/>
    <col min="12814" max="12815" width="9.8515625" style="74" bestFit="1" customWidth="1"/>
    <col min="12816" max="13064" width="9.140625" style="74" customWidth="1"/>
    <col min="13065" max="13065" width="10.140625" style="74" bestFit="1" customWidth="1"/>
    <col min="13066" max="13069" width="9.140625" style="74" customWidth="1"/>
    <col min="13070" max="13071" width="9.8515625" style="74" bestFit="1" customWidth="1"/>
    <col min="13072" max="13320" width="9.140625" style="74" customWidth="1"/>
    <col min="13321" max="13321" width="10.140625" style="74" bestFit="1" customWidth="1"/>
    <col min="13322" max="13325" width="9.140625" style="74" customWidth="1"/>
    <col min="13326" max="13327" width="9.8515625" style="74" bestFit="1" customWidth="1"/>
    <col min="13328" max="13576" width="9.140625" style="74" customWidth="1"/>
    <col min="13577" max="13577" width="10.140625" style="74" bestFit="1" customWidth="1"/>
    <col min="13578" max="13581" width="9.140625" style="74" customWidth="1"/>
    <col min="13582" max="13583" width="9.8515625" style="74" bestFit="1" customWidth="1"/>
    <col min="13584" max="13832" width="9.140625" style="74" customWidth="1"/>
    <col min="13833" max="13833" width="10.140625" style="74" bestFit="1" customWidth="1"/>
    <col min="13834" max="13837" width="9.140625" style="74" customWidth="1"/>
    <col min="13838" max="13839" width="9.8515625" style="74" bestFit="1" customWidth="1"/>
    <col min="13840" max="14088" width="9.140625" style="74" customWidth="1"/>
    <col min="14089" max="14089" width="10.140625" style="74" bestFit="1" customWidth="1"/>
    <col min="14090" max="14093" width="9.140625" style="74" customWidth="1"/>
    <col min="14094" max="14095" width="9.8515625" style="74" bestFit="1" customWidth="1"/>
    <col min="14096" max="14344" width="9.140625" style="74" customWidth="1"/>
    <col min="14345" max="14345" width="10.140625" style="74" bestFit="1" customWidth="1"/>
    <col min="14346" max="14349" width="9.140625" style="74" customWidth="1"/>
    <col min="14350" max="14351" width="9.8515625" style="74" bestFit="1" customWidth="1"/>
    <col min="14352" max="14600" width="9.140625" style="74" customWidth="1"/>
    <col min="14601" max="14601" width="10.140625" style="74" bestFit="1" customWidth="1"/>
    <col min="14602" max="14605" width="9.140625" style="74" customWidth="1"/>
    <col min="14606" max="14607" width="9.8515625" style="74" bestFit="1" customWidth="1"/>
    <col min="14608" max="14856" width="9.140625" style="74" customWidth="1"/>
    <col min="14857" max="14857" width="10.140625" style="74" bestFit="1" customWidth="1"/>
    <col min="14858" max="14861" width="9.140625" style="74" customWidth="1"/>
    <col min="14862" max="14863" width="9.8515625" style="74" bestFit="1" customWidth="1"/>
    <col min="14864" max="15112" width="9.140625" style="74" customWidth="1"/>
    <col min="15113" max="15113" width="10.140625" style="74" bestFit="1" customWidth="1"/>
    <col min="15114" max="15117" width="9.140625" style="74" customWidth="1"/>
    <col min="15118" max="15119" width="9.8515625" style="74" bestFit="1" customWidth="1"/>
    <col min="15120" max="15368" width="9.140625" style="74" customWidth="1"/>
    <col min="15369" max="15369" width="10.140625" style="74" bestFit="1" customWidth="1"/>
    <col min="15370" max="15373" width="9.140625" style="74" customWidth="1"/>
    <col min="15374" max="15375" width="9.8515625" style="74" bestFit="1" customWidth="1"/>
    <col min="15376" max="15624" width="9.140625" style="74" customWidth="1"/>
    <col min="15625" max="15625" width="10.140625" style="74" bestFit="1" customWidth="1"/>
    <col min="15626" max="15629" width="9.140625" style="74" customWidth="1"/>
    <col min="15630" max="15631" width="9.8515625" style="74" bestFit="1" customWidth="1"/>
    <col min="15632" max="15880" width="9.140625" style="74" customWidth="1"/>
    <col min="15881" max="15881" width="10.140625" style="74" bestFit="1" customWidth="1"/>
    <col min="15882" max="15885" width="9.140625" style="74" customWidth="1"/>
    <col min="15886" max="15887" width="9.8515625" style="74" bestFit="1" customWidth="1"/>
    <col min="15888" max="16136" width="9.140625" style="74" customWidth="1"/>
    <col min="16137" max="16137" width="10.140625" style="74" bestFit="1" customWidth="1"/>
    <col min="16138" max="16141" width="9.140625" style="74" customWidth="1"/>
    <col min="16142" max="16143" width="9.8515625" style="74" bestFit="1" customWidth="1"/>
    <col min="16144" max="16384" width="9.140625" style="74" customWidth="1"/>
  </cols>
  <sheetData>
    <row r="1" spans="1:15" ht="12.75">
      <c r="A1" s="233" t="s">
        <v>8</v>
      </c>
      <c r="B1" s="234"/>
      <c r="C1" s="234"/>
      <c r="D1" s="234"/>
      <c r="E1" s="234"/>
      <c r="F1" s="234"/>
      <c r="G1" s="234"/>
      <c r="H1" s="234"/>
      <c r="I1" s="234"/>
      <c r="J1" s="83"/>
      <c r="K1" s="83"/>
      <c r="L1" s="83"/>
      <c r="M1" s="83"/>
      <c r="N1" s="83"/>
      <c r="O1" s="83"/>
    </row>
    <row r="2" spans="1:18" ht="15.75">
      <c r="A2" s="52"/>
      <c r="B2" s="85"/>
      <c r="C2" s="235" t="s">
        <v>271</v>
      </c>
      <c r="D2" s="235"/>
      <c r="E2" s="1" t="s">
        <v>0</v>
      </c>
      <c r="F2" s="86">
        <v>44926</v>
      </c>
      <c r="G2" s="87"/>
      <c r="H2" s="87"/>
      <c r="I2" s="87"/>
      <c r="J2" s="88"/>
      <c r="K2" s="88"/>
      <c r="L2" s="88"/>
      <c r="M2" s="88"/>
      <c r="N2" s="88"/>
      <c r="O2" s="88"/>
      <c r="R2" s="84" t="s">
        <v>10</v>
      </c>
    </row>
    <row r="3" spans="1:18" ht="13.5" customHeight="1">
      <c r="A3" s="236" t="s">
        <v>272</v>
      </c>
      <c r="B3" s="237"/>
      <c r="C3" s="237"/>
      <c r="D3" s="236" t="s">
        <v>273</v>
      </c>
      <c r="E3" s="239" t="s">
        <v>9</v>
      </c>
      <c r="F3" s="240"/>
      <c r="G3" s="240"/>
      <c r="H3" s="240"/>
      <c r="I3" s="240"/>
      <c r="J3" s="240"/>
      <c r="K3" s="240"/>
      <c r="L3" s="240"/>
      <c r="M3" s="240"/>
      <c r="N3" s="240"/>
      <c r="O3" s="240"/>
      <c r="P3" s="241" t="s">
        <v>18</v>
      </c>
      <c r="Q3" s="247"/>
      <c r="R3" s="241" t="s">
        <v>166</v>
      </c>
    </row>
    <row r="4" spans="1:18" ht="56.25">
      <c r="A4" s="237"/>
      <c r="B4" s="237"/>
      <c r="C4" s="237"/>
      <c r="D4" s="238"/>
      <c r="E4" s="89" t="s">
        <v>14</v>
      </c>
      <c r="F4" s="89" t="s">
        <v>156</v>
      </c>
      <c r="G4" s="89" t="s">
        <v>157</v>
      </c>
      <c r="H4" s="89" t="s">
        <v>274</v>
      </c>
      <c r="I4" s="89" t="s">
        <v>158</v>
      </c>
      <c r="J4" s="90" t="s">
        <v>159</v>
      </c>
      <c r="K4" s="90" t="s">
        <v>160</v>
      </c>
      <c r="L4" s="90" t="s">
        <v>161</v>
      </c>
      <c r="M4" s="90" t="s">
        <v>162</v>
      </c>
      <c r="N4" s="90" t="s">
        <v>163</v>
      </c>
      <c r="O4" s="90" t="s">
        <v>164</v>
      </c>
      <c r="P4" s="91" t="s">
        <v>158</v>
      </c>
      <c r="Q4" s="91" t="s">
        <v>165</v>
      </c>
      <c r="R4" s="241"/>
    </row>
    <row r="5" spans="1:18" ht="12.75">
      <c r="A5" s="242">
        <v>1</v>
      </c>
      <c r="B5" s="242"/>
      <c r="C5" s="242"/>
      <c r="D5" s="92">
        <v>2</v>
      </c>
      <c r="E5" s="91" t="s">
        <v>6</v>
      </c>
      <c r="F5" s="93" t="s">
        <v>7</v>
      </c>
      <c r="G5" s="91" t="s">
        <v>180</v>
      </c>
      <c r="H5" s="93" t="s">
        <v>181</v>
      </c>
      <c r="I5" s="91" t="s">
        <v>182</v>
      </c>
      <c r="J5" s="93" t="s">
        <v>183</v>
      </c>
      <c r="K5" s="93" t="s">
        <v>184</v>
      </c>
      <c r="L5" s="93" t="s">
        <v>11</v>
      </c>
      <c r="M5" s="93" t="s">
        <v>185</v>
      </c>
      <c r="N5" s="93" t="s">
        <v>186</v>
      </c>
      <c r="O5" s="93" t="s">
        <v>187</v>
      </c>
      <c r="P5" s="91" t="s">
        <v>188</v>
      </c>
      <c r="Q5" s="91" t="s">
        <v>189</v>
      </c>
      <c r="R5" s="93" t="s">
        <v>190</v>
      </c>
    </row>
    <row r="6" spans="1:18" ht="12.75" customHeight="1">
      <c r="A6" s="243" t="s">
        <v>167</v>
      </c>
      <c r="B6" s="244"/>
      <c r="C6" s="244"/>
      <c r="D6" s="70">
        <v>1</v>
      </c>
      <c r="E6" s="94">
        <v>91897200</v>
      </c>
      <c r="F6" s="94">
        <v>148620</v>
      </c>
      <c r="G6" s="94">
        <v>0</v>
      </c>
      <c r="H6" s="94">
        <v>0</v>
      </c>
      <c r="I6" s="94">
        <v>843923</v>
      </c>
      <c r="J6" s="94">
        <v>67093427</v>
      </c>
      <c r="K6" s="94">
        <v>0</v>
      </c>
      <c r="L6" s="94">
        <v>15182803</v>
      </c>
      <c r="M6" s="94">
        <v>-6592348</v>
      </c>
      <c r="N6" s="94">
        <v>3735771</v>
      </c>
      <c r="O6" s="94">
        <v>0</v>
      </c>
      <c r="P6" s="94">
        <v>0</v>
      </c>
      <c r="Q6" s="94">
        <v>0</v>
      </c>
      <c r="R6" s="95">
        <f>SUM(E6:Q6)</f>
        <v>172309396</v>
      </c>
    </row>
    <row r="7" spans="1:18" ht="30" customHeight="1">
      <c r="A7" s="245" t="s">
        <v>168</v>
      </c>
      <c r="B7" s="246"/>
      <c r="C7" s="246"/>
      <c r="D7" s="70">
        <v>2</v>
      </c>
      <c r="E7" s="94">
        <v>0</v>
      </c>
      <c r="F7" s="94">
        <v>0</v>
      </c>
      <c r="G7" s="94">
        <v>0</v>
      </c>
      <c r="H7" s="94">
        <v>0</v>
      </c>
      <c r="I7" s="94">
        <v>0</v>
      </c>
      <c r="J7" s="94">
        <v>0</v>
      </c>
      <c r="K7" s="94">
        <v>0</v>
      </c>
      <c r="L7" s="94">
        <v>0</v>
      </c>
      <c r="M7" s="94">
        <v>0</v>
      </c>
      <c r="N7" s="94">
        <v>0</v>
      </c>
      <c r="O7" s="94">
        <v>0</v>
      </c>
      <c r="P7" s="94">
        <v>0</v>
      </c>
      <c r="Q7" s="94">
        <v>0</v>
      </c>
      <c r="R7" s="95">
        <f aca="true" t="shared" si="0" ref="R7:R26">SUM(E7:Q7)</f>
        <v>0</v>
      </c>
    </row>
    <row r="8" spans="1:18" ht="27" customHeight="1">
      <c r="A8" s="243" t="s">
        <v>169</v>
      </c>
      <c r="B8" s="244"/>
      <c r="C8" s="244"/>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c r="A9" s="232" t="s">
        <v>170</v>
      </c>
      <c r="B9" s="232"/>
      <c r="C9" s="232"/>
      <c r="D9" s="72">
        <v>4</v>
      </c>
      <c r="E9" s="96">
        <f>E6+E7+E8</f>
        <v>91897200</v>
      </c>
      <c r="F9" s="96">
        <f aca="true" t="shared" si="1" ref="F9:Q9">F6+F7+F8</f>
        <v>148620</v>
      </c>
      <c r="G9" s="96">
        <f t="shared" si="1"/>
        <v>0</v>
      </c>
      <c r="H9" s="96">
        <f t="shared" si="1"/>
        <v>0</v>
      </c>
      <c r="I9" s="96">
        <f t="shared" si="1"/>
        <v>843923</v>
      </c>
      <c r="J9" s="96">
        <f t="shared" si="1"/>
        <v>67093427</v>
      </c>
      <c r="K9" s="96">
        <f t="shared" si="1"/>
        <v>0</v>
      </c>
      <c r="L9" s="96">
        <f t="shared" si="1"/>
        <v>15182803</v>
      </c>
      <c r="M9" s="96">
        <f t="shared" si="1"/>
        <v>-6592348</v>
      </c>
      <c r="N9" s="96">
        <f t="shared" si="1"/>
        <v>3735771</v>
      </c>
      <c r="O9" s="96">
        <f t="shared" si="1"/>
        <v>0</v>
      </c>
      <c r="P9" s="96">
        <f t="shared" si="1"/>
        <v>0</v>
      </c>
      <c r="Q9" s="96">
        <f t="shared" si="1"/>
        <v>0</v>
      </c>
      <c r="R9" s="95">
        <f t="shared" si="0"/>
        <v>172309396</v>
      </c>
    </row>
    <row r="10" spans="1:18" ht="33" customHeight="1">
      <c r="A10" s="245" t="s">
        <v>171</v>
      </c>
      <c r="B10" s="246"/>
      <c r="C10" s="246"/>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c r="A11" s="245" t="s">
        <v>172</v>
      </c>
      <c r="B11" s="246"/>
      <c r="C11" s="246"/>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c r="A12" s="245" t="s">
        <v>275</v>
      </c>
      <c r="B12" s="246"/>
      <c r="C12" s="246"/>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c r="A13" s="245" t="s">
        <v>173</v>
      </c>
      <c r="B13" s="246"/>
      <c r="C13" s="246"/>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c r="A14" s="245" t="s">
        <v>276</v>
      </c>
      <c r="B14" s="246"/>
      <c r="C14" s="246"/>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c r="A15" s="245" t="s">
        <v>174</v>
      </c>
      <c r="B15" s="246"/>
      <c r="C15" s="246"/>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c r="A16" s="245" t="s">
        <v>175</v>
      </c>
      <c r="B16" s="246"/>
      <c r="C16" s="246"/>
      <c r="D16" s="70">
        <v>11</v>
      </c>
      <c r="E16" s="94">
        <v>0</v>
      </c>
      <c r="F16" s="94">
        <v>0</v>
      </c>
      <c r="G16" s="94">
        <v>0</v>
      </c>
      <c r="H16" s="94">
        <v>0</v>
      </c>
      <c r="I16" s="94">
        <v>0</v>
      </c>
      <c r="J16" s="94">
        <v>0</v>
      </c>
      <c r="K16" s="94">
        <v>0</v>
      </c>
      <c r="L16" s="94">
        <v>0</v>
      </c>
      <c r="M16" s="94">
        <v>0</v>
      </c>
      <c r="N16" s="94">
        <v>0</v>
      </c>
      <c r="O16" s="94">
        <v>0</v>
      </c>
      <c r="P16" s="94">
        <v>0</v>
      </c>
      <c r="Q16" s="94">
        <v>0</v>
      </c>
      <c r="R16" s="95">
        <f t="shared" si="0"/>
        <v>0</v>
      </c>
    </row>
    <row r="17" spans="1:18" ht="12.75" customHeight="1">
      <c r="A17" s="245" t="s">
        <v>277</v>
      </c>
      <c r="B17" s="246"/>
      <c r="C17" s="246"/>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c r="A18" s="245" t="s">
        <v>176</v>
      </c>
      <c r="B18" s="246"/>
      <c r="C18" s="246"/>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c r="A19" s="245" t="s">
        <v>278</v>
      </c>
      <c r="B19" s="246"/>
      <c r="C19" s="246"/>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c r="A20" s="245" t="s">
        <v>279</v>
      </c>
      <c r="B20" s="246"/>
      <c r="C20" s="246"/>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c r="A21" s="243" t="s">
        <v>280</v>
      </c>
      <c r="B21" s="244"/>
      <c r="C21" s="244"/>
      <c r="D21" s="70">
        <v>16</v>
      </c>
      <c r="E21" s="94">
        <v>0</v>
      </c>
      <c r="F21" s="94">
        <v>0</v>
      </c>
      <c r="G21" s="94">
        <v>0</v>
      </c>
      <c r="H21" s="94">
        <v>0</v>
      </c>
      <c r="I21" s="94">
        <v>0</v>
      </c>
      <c r="J21" s="94">
        <v>2816376</v>
      </c>
      <c r="K21" s="94">
        <v>0</v>
      </c>
      <c r="L21" s="94">
        <v>919395</v>
      </c>
      <c r="M21" s="94">
        <v>0</v>
      </c>
      <c r="N21" s="94">
        <v>-3735771</v>
      </c>
      <c r="O21" s="94">
        <v>0</v>
      </c>
      <c r="P21" s="94">
        <v>0</v>
      </c>
      <c r="Q21" s="94">
        <v>0</v>
      </c>
      <c r="R21" s="95">
        <f t="shared" si="0"/>
        <v>0</v>
      </c>
    </row>
    <row r="22" spans="1:18" ht="20.25" customHeight="1">
      <c r="A22" s="243" t="s">
        <v>281</v>
      </c>
      <c r="B22" s="244"/>
      <c r="C22" s="244"/>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c r="A23" s="243" t="s">
        <v>177</v>
      </c>
      <c r="B23" s="244"/>
      <c r="C23" s="244"/>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c r="A24" s="243" t="s">
        <v>282</v>
      </c>
      <c r="B24" s="244"/>
      <c r="C24" s="244"/>
      <c r="D24" s="70">
        <v>19</v>
      </c>
      <c r="E24" s="94">
        <v>0</v>
      </c>
      <c r="F24" s="94">
        <v>0</v>
      </c>
      <c r="G24" s="94">
        <v>0</v>
      </c>
      <c r="H24" s="94">
        <v>0</v>
      </c>
      <c r="I24" s="94">
        <v>0</v>
      </c>
      <c r="J24" s="94">
        <v>0</v>
      </c>
      <c r="K24" s="94">
        <v>0</v>
      </c>
      <c r="L24" s="94">
        <v>0</v>
      </c>
      <c r="M24" s="94">
        <v>0</v>
      </c>
      <c r="N24" s="94">
        <v>0</v>
      </c>
      <c r="O24" s="94">
        <v>0</v>
      </c>
      <c r="P24" s="94">
        <v>0</v>
      </c>
      <c r="Q24" s="94">
        <v>0</v>
      </c>
      <c r="R24" s="95">
        <f t="shared" si="0"/>
        <v>0</v>
      </c>
    </row>
    <row r="25" spans="1:18" ht="20.25" customHeight="1">
      <c r="A25" s="243" t="s">
        <v>178</v>
      </c>
      <c r="B25" s="244"/>
      <c r="C25" s="244"/>
      <c r="D25" s="70">
        <v>20</v>
      </c>
      <c r="E25" s="94">
        <v>0</v>
      </c>
      <c r="F25" s="94">
        <v>0</v>
      </c>
      <c r="G25" s="94">
        <v>0</v>
      </c>
      <c r="H25" s="94">
        <v>0</v>
      </c>
      <c r="I25" s="94">
        <v>-17786237</v>
      </c>
      <c r="J25" s="94">
        <v>0</v>
      </c>
      <c r="K25" s="94">
        <v>0</v>
      </c>
      <c r="L25" s="94">
        <v>0</v>
      </c>
      <c r="M25" s="94">
        <v>0</v>
      </c>
      <c r="N25" s="94">
        <v>7255715</v>
      </c>
      <c r="O25" s="94">
        <v>0</v>
      </c>
      <c r="P25" s="94">
        <v>0</v>
      </c>
      <c r="Q25" s="94">
        <v>0</v>
      </c>
      <c r="R25" s="95">
        <f t="shared" si="0"/>
        <v>-10530522</v>
      </c>
    </row>
    <row r="26" spans="1:18" ht="21" customHeight="1">
      <c r="A26" s="248" t="s">
        <v>179</v>
      </c>
      <c r="B26" s="248"/>
      <c r="C26" s="248"/>
      <c r="D26" s="72">
        <v>21</v>
      </c>
      <c r="E26" s="95">
        <f>SUM(E9:E25)</f>
        <v>91897200</v>
      </c>
      <c r="F26" s="95">
        <f aca="true" t="shared" si="2" ref="F26:Q26">SUM(F9:F25)</f>
        <v>148620</v>
      </c>
      <c r="G26" s="95">
        <f t="shared" si="2"/>
        <v>0</v>
      </c>
      <c r="H26" s="95">
        <f t="shared" si="2"/>
        <v>0</v>
      </c>
      <c r="I26" s="95">
        <f t="shared" si="2"/>
        <v>-16942314</v>
      </c>
      <c r="J26" s="95">
        <f t="shared" si="2"/>
        <v>69909803</v>
      </c>
      <c r="K26" s="95">
        <f t="shared" si="2"/>
        <v>0</v>
      </c>
      <c r="L26" s="95">
        <f t="shared" si="2"/>
        <v>16102198</v>
      </c>
      <c r="M26" s="95">
        <f t="shared" si="2"/>
        <v>-6592348</v>
      </c>
      <c r="N26" s="95">
        <f t="shared" si="2"/>
        <v>7255715</v>
      </c>
      <c r="O26" s="95">
        <f t="shared" si="2"/>
        <v>0</v>
      </c>
      <c r="P26" s="95">
        <f t="shared" si="2"/>
        <v>0</v>
      </c>
      <c r="Q26" s="95">
        <f t="shared" si="2"/>
        <v>0</v>
      </c>
      <c r="R26" s="95">
        <f t="shared" si="0"/>
        <v>161778874</v>
      </c>
    </row>
    <row r="27" spans="1:18" ht="21" customHeight="1">
      <c r="A27" s="97"/>
      <c r="B27" s="98"/>
      <c r="C27" s="98"/>
      <c r="D27" s="99"/>
      <c r="E27" s="100"/>
      <c r="F27" s="100"/>
      <c r="G27" s="100"/>
      <c r="H27" s="100"/>
      <c r="I27" s="100"/>
      <c r="J27" s="100"/>
      <c r="K27" s="100"/>
      <c r="L27" s="100"/>
      <c r="M27" s="100"/>
      <c r="N27" s="100"/>
      <c r="O27" s="100"/>
      <c r="P27" s="100"/>
      <c r="Q27" s="100"/>
      <c r="R27" s="100"/>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priority="4" dxfId="3" operator="lessThan" stopIfTrue="1">
      <formula>#REF!</formula>
    </cfRule>
  </conditionalFormatting>
  <conditionalFormatting sqref="E9:R9 R6:R8 E26:R27 R10:R25">
    <cfRule type="cellIs" priority="3" dxfId="0" operator="notEqual" stopIfTrue="1">
      <formula>ROUND(E6,0)</formula>
    </cfRule>
  </conditionalFormatting>
  <conditionalFormatting sqref="E6:Q8">
    <cfRule type="cellIs" priority="2" dxfId="0" operator="notEqual" stopIfTrue="1">
      <formula>ROUND(E6,0)</formula>
    </cfRule>
  </conditionalFormatting>
  <conditionalFormatting sqref="E10:Q25">
    <cfRule type="cellIs" priority="1" dxfId="0" operator="notEqual" stopIfTrue="1">
      <formula>ROUND(E10,0)</formula>
    </cfRule>
  </conditionalFormatting>
  <dataValidations count="72">
    <dataValidation type="whole" operator="notEqual" allowBlank="1" showInputMessage="1" showErrorMessage="1" errorTitle="Neispravan unos" error="Unose se samo cjelobrojne (pozitivne ili negativne) vrijednosti" sqref="E6:R27">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formula1>9999999999</formula1>
    </dataValidation>
    <dataValidation type="whole" operator="notEqual" allowBlank="1" showInputMessage="1" showErrorMessage="1" errorTitle="Pogrešan unos" error="Mogu se unijeti samo cjelobrojne vrijednosti." sqref="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formula1>9999999999</formula1>
    </dataValidation>
    <dataValidation type="whole" operator="notEqual" allowBlank="1" showInputMessage="1" showErrorMessage="1" errorTitle="Pogrešan unos" error="Mogu se unijeti samo cjelobrojne vrijednosti." sqref="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formula1>9999999999</formula1>
    </dataValidation>
    <dataValidation type="whole" operator="notEqual" allowBlank="1" showInputMessage="1" showErrorMessage="1" errorTitle="Pogrešan unos" error="Mogu se unijeti samo cjelobrojne vrijednosti." sqref="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ormula1>9999999999</formula1>
    </dataValidation>
    <dataValidation type="whole" operator="notEqual" allowBlank="1" showInputMessage="1" showErrorMessage="1" errorTitle="Pogrešan unos" error="Mogu se unijeti samo cjelobrojne vrijednosti." sqref="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formula1>9999999999</formula1>
    </dataValidation>
    <dataValidation type="whole" operator="notEqual" allowBlank="1" showInputMessage="1" showErrorMessage="1" errorTitle="Pogrešan unos" error="Mogu se unijeti samo cjelobrojne vrijednosti." sqref="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formula1>9999999999</formula1>
    </dataValidation>
    <dataValidation type="whole" operator="notEqual" allowBlank="1" showInputMessage="1" showErrorMessage="1" errorTitle="Pogrešan unos" error="Mogu se unijeti samo cjelobrojne vrijednosti." sqref="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formula1>9999999999</formula1>
    </dataValidation>
    <dataValidation type="whole" operator="notEqual" allowBlank="1" showInputMessage="1" showErrorMessage="1" errorTitle="Pogrešan unos" error="Mogu se unijeti samo cjelobrojne vrijednosti." sqref="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formula1>9999999999</formula1>
    </dataValidation>
    <dataValidation type="whole" operator="notEqual" allowBlank="1" showInputMessage="1" showErrorMessage="1" errorTitle="Pogrešan unos" error="Mogu se unijeti samo cjelobrojne vrijednosti." sqref="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formula1>9999999999</formula1>
    </dataValidation>
    <dataValidation type="whole" operator="notEqual" allowBlank="1" showInputMessage="1" showErrorMessage="1" errorTitle="Pogrešan unos" error="Mogu se unijeti samo cjelobrojne vrijednosti." sqref="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formula1>999999999999</formula1>
    </dataValidation>
    <dataValidation type="whole" operator="notEqual" allowBlank="1" showInputMessage="1" showErrorMessage="1" errorTitle="Pogrešan unos" error="Mogu se unijeti samo cjelobrojne vrijednosti." sqref="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formula1>999999999999</formula1>
    </dataValidation>
    <dataValidation type="whole" operator="notEqual" allowBlank="1" showInputMessage="1" showErrorMessage="1" errorTitle="Pogrešan unos" error="Mogu se unijeti samo cjelobrojne vrijednosti." sqref="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formula1>999999999999</formula1>
    </dataValidation>
    <dataValidation type="whole" operator="notEqual" allowBlank="1" showInputMessage="1" showErrorMessage="1" errorTitle="Pogrešan unos" error="Mogu se unijeti samo cjelobrojne vrijednosti." sqref="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ormula1>999999999999</formula1>
    </dataValidation>
    <dataValidation type="whole" operator="notEqual" allowBlank="1" showInputMessage="1" showErrorMessage="1" errorTitle="Pogrešan unos" error="Mogu se unijeti samo cjelobrojne vrijednosti." sqref="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formula1>999999999999</formula1>
    </dataValidation>
    <dataValidation type="whole" operator="notEqual" allowBlank="1" showInputMessage="1" showErrorMessage="1" errorTitle="Pogrešan unos" error="Mogu se unijeti samo cjelobrojne vrijednosti." sqref="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formula1>999999999999</formula1>
    </dataValidation>
    <dataValidation type="whole" operator="notEqual" allowBlank="1" showInputMessage="1" showErrorMessage="1" errorTitle="Pogrešan unos" error="Mogu se unijeti samo cjelobrojne vrijednosti." sqref="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formula1>999999999999</formula1>
    </dataValidation>
    <dataValidation type="whole" operator="notEqual" allowBlank="1" showInputMessage="1" showErrorMessage="1" errorTitle="Pogrešan unos" error="Mogu se unijeti samo cjelobrojne vrijednosti." sqref="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formula1>999999999999</formula1>
    </dataValidation>
    <dataValidation type="whole" operator="notEqual" allowBlank="1" showInputMessage="1" showErrorMessage="1" errorTitle="Pogrešan unos" error="Mogu se unijeti samo cjelobrojne vrijednosti." sqref="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formula1>999999999999</formula1>
    </dataValidation>
    <dataValidation type="whole" operator="notEqual" allowBlank="1" showInputMessage="1" showErrorMessage="1" errorTitle="Pogrešan unos" error="Mogu se unijeti samo cjelobrojne vrijednosti." sqref="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formula1>999999999999</formula1>
    </dataValidation>
    <dataValidation type="whole" operator="notEqual" allowBlank="1" showInputMessage="1" showErrorMessage="1" errorTitle="Pogrešan unos" error="Mogu se unijeti samo cjelobrojne vrijednosti." sqref="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formula1>999999999999</formula1>
    </dataValidation>
    <dataValidation type="whole" operator="notEqual" allowBlank="1" showInputMessage="1" showErrorMessage="1" errorTitle="Pogrešan unos" error="Mogu se unijeti samo cjelobrojne vrijednosti." sqref="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formula1>999999999999</formula1>
    </dataValidation>
    <dataValidation type="whole" operator="notEqual" allowBlank="1" showInputMessage="1" showErrorMessage="1" errorTitle="Pogrešan unos" error="Mogu se unijeti samo cjelobrojne vrijednosti." sqref="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formula1>999999999999</formula1>
    </dataValidation>
    <dataValidation type="whole" operator="notEqual" allowBlank="1" showInputMessage="1" showErrorMessage="1" errorTitle="Pogrešan unos" error="Mogu se unijeti samo cjelobrojne vrijednosti." sqref="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formula1>999999999999</formula1>
    </dataValidation>
    <dataValidation type="whole" operator="notEqual" allowBlank="1" showInputMessage="1" showErrorMessage="1" errorTitle="Pogrešan unos" error="Mogu se unijeti samo cjelobrojne vrijednosti." sqref="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formula1>999999999999</formula1>
    </dataValidation>
    <dataValidation type="whole" operator="notEqual" allowBlank="1" showInputMessage="1" showErrorMessage="1" errorTitle="Pogrešan unos" error="Mogu se unijeti samo cjelobrojne vrijednosti." sqref="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formula1>999999999999</formula1>
    </dataValidation>
    <dataValidation type="whole" operator="notEqual" allowBlank="1" showInputMessage="1" showErrorMessage="1" errorTitle="Pogrešan unos" error="Mogu se unijeti samo cjelobrojne vrijednosti." sqref="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formula1>999999999999</formula1>
    </dataValidation>
    <dataValidation type="whole" operator="notEqual" allowBlank="1" showInputMessage="1" showErrorMessage="1" errorTitle="Pogrešan unos" error="Mogu se unijeti samo cjelobrojne vrijednosti." sqref="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formula1>999999999999</formula1>
    </dataValidation>
    <dataValidation type="whole" operator="notEqual" allowBlank="1" showInputMessage="1" showErrorMessage="1" errorTitle="Pogrešan unos" error="Mogu se unijeti samo cjelobrojne vrijednosti." sqref="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formula1>999999999999</formula1>
    </dataValidation>
    <dataValidation type="whole" operator="notEqual" allowBlank="1" showInputMessage="1" showErrorMessage="1" errorTitle="Pogrešan unos" error="Mogu se unijeti samo cjelobrojne vrijednosti." sqref="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formula1>0</formula1>
    </dataValidation>
    <dataValidation type="whole" operator="greaterThanOrEqual" allowBlank="1" showInputMessage="1" showErrorMessage="1" errorTitle="Pogrešan unos" error="Mogu se unijeti samo cjelobrojne pozitivne vrijednosti." sqref="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formula1>0</formula1>
    </dataValidation>
    <dataValidation type="whole" operator="greaterThanOrEqual" allowBlank="1" showInputMessage="1" showErrorMessage="1" errorTitle="Pogrešan unos" error="Mogu se unijeti samo cjelobrojne pozitivne vrijednosti." sqref="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formula1>0</formula1>
    </dataValidation>
    <dataValidation type="whole" operator="greaterThanOrEqual" allowBlank="1" showInputMessage="1" showErrorMessage="1" errorTitle="Pogrešan unos" error="Mogu se unijeti samo cjelobrojne pozitivne vrijednosti." sqref="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ormula1>0</formula1>
    </dataValidation>
    <dataValidation type="whole" operator="greaterThanOrEqual" allowBlank="1" showInputMessage="1" showErrorMessage="1" errorTitle="Pogrešan unos" error="Mogu se unijeti samo cjelobrojne pozitivne vrijednosti." sqref="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formula1>0</formula1>
    </dataValidation>
    <dataValidation type="whole" operator="greaterThanOrEqual" allowBlank="1" showInputMessage="1" showErrorMessage="1" errorTitle="Pogrešan unos" error="Mogu se unijeti samo cjelobrojne pozitivne vrijednosti." sqref="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formula1>0</formula1>
    </dataValidation>
    <dataValidation type="whole" operator="greaterThanOrEqual" allowBlank="1" showInputMessage="1" showErrorMessage="1" errorTitle="Pogrešan unos" error="Mogu se unijeti samo cjelobrojne pozitivne vrijednosti." sqref="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formula1>0</formula1>
    </dataValidation>
    <dataValidation type="whole" operator="greaterThanOrEqual" allowBlank="1" showInputMessage="1" showErrorMessage="1" errorTitle="Pogrešan unos" error="Mogu se unijeti samo cjelobrojne pozitivne vrijednosti." sqref="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formula1>0</formula1>
    </dataValidation>
    <dataValidation type="whole" operator="greaterThanOrEqual" allowBlank="1" showInputMessage="1" showErrorMessage="1" errorTitle="Pogrešan unos" error="Mogu se unijeti samo cjelobrojne pozitivne vrijednosti." sqref="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formula1>0</formula1>
    </dataValidation>
    <dataValidation type="whole" operator="greaterThanOrEqual" allowBlank="1" showInputMessage="1" showErrorMessage="1" errorTitle="Pogrešan unos" error="Mogu se unijeti samo cjelobrojne pozitivne vrijednosti." sqref="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formula1>0</formula1>
    </dataValidation>
    <dataValidation type="whole" operator="greaterThanOrEqual" allowBlank="1" showInputMessage="1" showErrorMessage="1" errorTitle="Pogrešan unos" error="Mogu se unijeti samo cjelobrojne pozitivne vrijednosti." sqref="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formula1>0</formula1>
    </dataValidation>
    <dataValidation type="whole" operator="greaterThanOrEqual" allowBlank="1" showInputMessage="1" showErrorMessage="1" errorTitle="Pogrešan unos" error="Mogu se unijeti samo cjelobrojne pozitivne vrijednosti." sqref="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formula1>0</formula1>
    </dataValidation>
    <dataValidation type="whole" operator="greaterThanOrEqual" allowBlank="1" showInputMessage="1" showErrorMessage="1" errorTitle="Pogrešan unos" error="Mogu se unijeti samo cjelobrojne pozitivne vrijednosti." sqref="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formula1>0</formula1>
    </dataValidation>
    <dataValidation type="whole" operator="greaterThanOrEqual" allowBlank="1" showInputMessage="1" showErrorMessage="1" errorTitle="Pogrešan unos" error="Mogu se unijeti samo cjelobrojne pozitivne vrijednosti." sqref="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formula1>0</formula1>
    </dataValidation>
    <dataValidation type="whole" operator="greaterThanOrEqual" allowBlank="1" showInputMessage="1" showErrorMessage="1" errorTitle="Pogrešan unos" error="Mogu se unijeti samo cjelobrojne pozitivne vrijednosti." sqref="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formula1>0</formula1>
    </dataValidation>
    <dataValidation type="whole" operator="greaterThanOrEqual" allowBlank="1" showInputMessage="1" showErrorMessage="1" errorTitle="Pogrešan unos" error="Mogu se unijeti samo cjelobrojne pozitivne vrijednosti." sqref="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formula1>0</formula1>
    </dataValidation>
    <dataValidation type="whole" operator="greaterThanOrEqual" allowBlank="1" showInputMessage="1" showErrorMessage="1" errorTitle="Pogrešan unos" error="Mogu se unijeti samo cjelobrojne pozitivne vrijednosti." sqref="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formula1>0</formula1>
    </dataValidation>
    <dataValidation type="whole" operator="greaterThanOrEqual" allowBlank="1" showInputMessage="1" showErrorMessage="1" errorTitle="Pogrešan unos" error="Mogu se unijeti samo cjelobrojne pozitivne vrijednosti." sqref="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formula1>0</formula1>
    </dataValidation>
    <dataValidation type="whole" operator="greaterThanOrEqual" allowBlank="1" showInputMessage="1" showErrorMessage="1" errorTitle="Pogrešan unos" error="Mogu se unijeti samo cjelobrojne pozitivne vrijednosti." sqref="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formula1>0</formula1>
    </dataValidation>
    <dataValidation type="whole" operator="greaterThanOrEqual" allowBlank="1" showInputMessage="1" showErrorMessage="1" errorTitle="Pogrešan unos" error="Mogu se unijeti samo cjelobrojne pozitivne vrijednosti." sqref="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s>
  <printOptions/>
  <pageMargins left="0.75" right="0.75" top="1" bottom="1" header="0.5" footer="0.5"/>
  <pageSetup horizontalDpi="600" verticalDpi="600" orientation="landscape" paperSize="9" scale="39" r:id="rId1"/>
  <rowBreaks count="1" manualBreakCount="1">
    <brk id="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73" zoomScaleNormal="73" workbookViewId="0" topLeftCell="A25">
      <selection activeCell="A1" sqref="A1:I63"/>
    </sheetView>
  </sheetViews>
  <sheetFormatPr defaultColWidth="9.140625" defaultRowHeight="12.75"/>
  <cols>
    <col min="9" max="9" width="63.421875" style="0" customWidth="1"/>
  </cols>
  <sheetData>
    <row r="1" spans="1:9" ht="12.75" customHeight="1">
      <c r="A1" s="249" t="s">
        <v>303</v>
      </c>
      <c r="B1" s="250"/>
      <c r="C1" s="250"/>
      <c r="D1" s="250"/>
      <c r="E1" s="250"/>
      <c r="F1" s="250"/>
      <c r="G1" s="250"/>
      <c r="H1" s="250"/>
      <c r="I1" s="250"/>
    </row>
    <row r="2" spans="1:9" ht="12.75">
      <c r="A2" s="250"/>
      <c r="B2" s="250"/>
      <c r="C2" s="250"/>
      <c r="D2" s="250"/>
      <c r="E2" s="250"/>
      <c r="F2" s="250"/>
      <c r="G2" s="250"/>
      <c r="H2" s="250"/>
      <c r="I2" s="250"/>
    </row>
    <row r="3" spans="1:9" ht="12.75">
      <c r="A3" s="250"/>
      <c r="B3" s="250"/>
      <c r="C3" s="250"/>
      <c r="D3" s="250"/>
      <c r="E3" s="250"/>
      <c r="F3" s="250"/>
      <c r="G3" s="250"/>
      <c r="H3" s="250"/>
      <c r="I3" s="250"/>
    </row>
    <row r="4" spans="1:9" ht="12.75">
      <c r="A4" s="250"/>
      <c r="B4" s="250"/>
      <c r="C4" s="250"/>
      <c r="D4" s="250"/>
      <c r="E4" s="250"/>
      <c r="F4" s="250"/>
      <c r="G4" s="250"/>
      <c r="H4" s="250"/>
      <c r="I4" s="250"/>
    </row>
    <row r="5" spans="1:9" ht="12.75">
      <c r="A5" s="250"/>
      <c r="B5" s="250"/>
      <c r="C5" s="250"/>
      <c r="D5" s="250"/>
      <c r="E5" s="250"/>
      <c r="F5" s="250"/>
      <c r="G5" s="250"/>
      <c r="H5" s="250"/>
      <c r="I5" s="250"/>
    </row>
    <row r="6" spans="1:9" ht="12.75">
      <c r="A6" s="250"/>
      <c r="B6" s="250"/>
      <c r="C6" s="250"/>
      <c r="D6" s="250"/>
      <c r="E6" s="250"/>
      <c r="F6" s="250"/>
      <c r="G6" s="250"/>
      <c r="H6" s="250"/>
      <c r="I6" s="250"/>
    </row>
    <row r="7" spans="1:9" ht="12.75">
      <c r="A7" s="250"/>
      <c r="B7" s="250"/>
      <c r="C7" s="250"/>
      <c r="D7" s="250"/>
      <c r="E7" s="250"/>
      <c r="F7" s="250"/>
      <c r="G7" s="250"/>
      <c r="H7" s="250"/>
      <c r="I7" s="250"/>
    </row>
    <row r="8" spans="1:9" ht="12.75">
      <c r="A8" s="250"/>
      <c r="B8" s="250"/>
      <c r="C8" s="250"/>
      <c r="D8" s="250"/>
      <c r="E8" s="250"/>
      <c r="F8" s="250"/>
      <c r="G8" s="250"/>
      <c r="H8" s="250"/>
      <c r="I8" s="250"/>
    </row>
    <row r="9" spans="1:9" ht="12.75">
      <c r="A9" s="250"/>
      <c r="B9" s="250"/>
      <c r="C9" s="250"/>
      <c r="D9" s="250"/>
      <c r="E9" s="250"/>
      <c r="F9" s="250"/>
      <c r="G9" s="250"/>
      <c r="H9" s="250"/>
      <c r="I9" s="250"/>
    </row>
    <row r="10" spans="1:9" ht="12.75">
      <c r="A10" s="250"/>
      <c r="B10" s="250"/>
      <c r="C10" s="250"/>
      <c r="D10" s="250"/>
      <c r="E10" s="250"/>
      <c r="F10" s="250"/>
      <c r="G10" s="250"/>
      <c r="H10" s="250"/>
      <c r="I10" s="250"/>
    </row>
    <row r="11" spans="1:9" ht="12.75">
      <c r="A11" s="250"/>
      <c r="B11" s="250"/>
      <c r="C11" s="250"/>
      <c r="D11" s="250"/>
      <c r="E11" s="250"/>
      <c r="F11" s="250"/>
      <c r="G11" s="250"/>
      <c r="H11" s="250"/>
      <c r="I11" s="250"/>
    </row>
    <row r="12" spans="1:9" ht="12.75">
      <c r="A12" s="250"/>
      <c r="B12" s="250"/>
      <c r="C12" s="250"/>
      <c r="D12" s="250"/>
      <c r="E12" s="250"/>
      <c r="F12" s="250"/>
      <c r="G12" s="250"/>
      <c r="H12" s="250"/>
      <c r="I12" s="250"/>
    </row>
    <row r="13" spans="1:9" ht="12.75">
      <c r="A13" s="250"/>
      <c r="B13" s="250"/>
      <c r="C13" s="250"/>
      <c r="D13" s="250"/>
      <c r="E13" s="250"/>
      <c r="F13" s="250"/>
      <c r="G13" s="250"/>
      <c r="H13" s="250"/>
      <c r="I13" s="250"/>
    </row>
    <row r="14" spans="1:9" ht="12.75">
      <c r="A14" s="250"/>
      <c r="B14" s="250"/>
      <c r="C14" s="250"/>
      <c r="D14" s="250"/>
      <c r="E14" s="250"/>
      <c r="F14" s="250"/>
      <c r="G14" s="250"/>
      <c r="H14" s="250"/>
      <c r="I14" s="250"/>
    </row>
    <row r="15" spans="1:9" ht="12.75">
      <c r="A15" s="250"/>
      <c r="B15" s="250"/>
      <c r="C15" s="250"/>
      <c r="D15" s="250"/>
      <c r="E15" s="250"/>
      <c r="F15" s="250"/>
      <c r="G15" s="250"/>
      <c r="H15" s="250"/>
      <c r="I15" s="250"/>
    </row>
    <row r="16" spans="1:9" ht="12.75">
      <c r="A16" s="250"/>
      <c r="B16" s="250"/>
      <c r="C16" s="250"/>
      <c r="D16" s="250"/>
      <c r="E16" s="250"/>
      <c r="F16" s="250"/>
      <c r="G16" s="250"/>
      <c r="H16" s="250"/>
      <c r="I16" s="250"/>
    </row>
    <row r="17" spans="1:9" ht="12.75">
      <c r="A17" s="250"/>
      <c r="B17" s="250"/>
      <c r="C17" s="250"/>
      <c r="D17" s="250"/>
      <c r="E17" s="250"/>
      <c r="F17" s="250"/>
      <c r="G17" s="250"/>
      <c r="H17" s="250"/>
      <c r="I17" s="250"/>
    </row>
    <row r="18" spans="1:9" ht="12.75">
      <c r="A18" s="250"/>
      <c r="B18" s="250"/>
      <c r="C18" s="250"/>
      <c r="D18" s="250"/>
      <c r="E18" s="250"/>
      <c r="F18" s="250"/>
      <c r="G18" s="250"/>
      <c r="H18" s="250"/>
      <c r="I18" s="250"/>
    </row>
    <row r="19" spans="1:9" ht="12.75">
      <c r="A19" s="250"/>
      <c r="B19" s="250"/>
      <c r="C19" s="250"/>
      <c r="D19" s="250"/>
      <c r="E19" s="250"/>
      <c r="F19" s="250"/>
      <c r="G19" s="250"/>
      <c r="H19" s="250"/>
      <c r="I19" s="250"/>
    </row>
    <row r="20" spans="1:9" ht="12.75">
      <c r="A20" s="250"/>
      <c r="B20" s="250"/>
      <c r="C20" s="250"/>
      <c r="D20" s="250"/>
      <c r="E20" s="250"/>
      <c r="F20" s="250"/>
      <c r="G20" s="250"/>
      <c r="H20" s="250"/>
      <c r="I20" s="250"/>
    </row>
    <row r="21" spans="1:9" ht="12.75">
      <c r="A21" s="250"/>
      <c r="B21" s="250"/>
      <c r="C21" s="250"/>
      <c r="D21" s="250"/>
      <c r="E21" s="250"/>
      <c r="F21" s="250"/>
      <c r="G21" s="250"/>
      <c r="H21" s="250"/>
      <c r="I21" s="250"/>
    </row>
    <row r="22" spans="1:9" ht="12.75">
      <c r="A22" s="250"/>
      <c r="B22" s="250"/>
      <c r="C22" s="250"/>
      <c r="D22" s="250"/>
      <c r="E22" s="250"/>
      <c r="F22" s="250"/>
      <c r="G22" s="250"/>
      <c r="H22" s="250"/>
      <c r="I22" s="250"/>
    </row>
    <row r="23" spans="1:9" ht="12.75">
      <c r="A23" s="250"/>
      <c r="B23" s="250"/>
      <c r="C23" s="250"/>
      <c r="D23" s="250"/>
      <c r="E23" s="250"/>
      <c r="F23" s="250"/>
      <c r="G23" s="250"/>
      <c r="H23" s="250"/>
      <c r="I23" s="250"/>
    </row>
    <row r="24" spans="1:9" ht="12.75">
      <c r="A24" s="250"/>
      <c r="B24" s="250"/>
      <c r="C24" s="250"/>
      <c r="D24" s="250"/>
      <c r="E24" s="250"/>
      <c r="F24" s="250"/>
      <c r="G24" s="250"/>
      <c r="H24" s="250"/>
      <c r="I24" s="250"/>
    </row>
    <row r="25" spans="1:9" ht="12.75">
      <c r="A25" s="250"/>
      <c r="B25" s="250"/>
      <c r="C25" s="250"/>
      <c r="D25" s="250"/>
      <c r="E25" s="250"/>
      <c r="F25" s="250"/>
      <c r="G25" s="250"/>
      <c r="H25" s="250"/>
      <c r="I25" s="250"/>
    </row>
    <row r="26" spans="1:9" ht="12.75">
      <c r="A26" s="250"/>
      <c r="B26" s="250"/>
      <c r="C26" s="250"/>
      <c r="D26" s="250"/>
      <c r="E26" s="250"/>
      <c r="F26" s="250"/>
      <c r="G26" s="250"/>
      <c r="H26" s="250"/>
      <c r="I26" s="250"/>
    </row>
    <row r="27" spans="1:9" ht="12.75">
      <c r="A27" s="250"/>
      <c r="B27" s="250"/>
      <c r="C27" s="250"/>
      <c r="D27" s="250"/>
      <c r="E27" s="250"/>
      <c r="F27" s="250"/>
      <c r="G27" s="250"/>
      <c r="H27" s="250"/>
      <c r="I27" s="250"/>
    </row>
    <row r="28" spans="1:9" ht="12.75">
      <c r="A28" s="250"/>
      <c r="B28" s="250"/>
      <c r="C28" s="250"/>
      <c r="D28" s="250"/>
      <c r="E28" s="250"/>
      <c r="F28" s="250"/>
      <c r="G28" s="250"/>
      <c r="H28" s="250"/>
      <c r="I28" s="250"/>
    </row>
    <row r="29" spans="1:9" ht="12.75">
      <c r="A29" s="250"/>
      <c r="B29" s="250"/>
      <c r="C29" s="250"/>
      <c r="D29" s="250"/>
      <c r="E29" s="250"/>
      <c r="F29" s="250"/>
      <c r="G29" s="250"/>
      <c r="H29" s="250"/>
      <c r="I29" s="250"/>
    </row>
    <row r="30" spans="1:9" ht="12.75">
      <c r="A30" s="250"/>
      <c r="B30" s="250"/>
      <c r="C30" s="250"/>
      <c r="D30" s="250"/>
      <c r="E30" s="250"/>
      <c r="F30" s="250"/>
      <c r="G30" s="250"/>
      <c r="H30" s="250"/>
      <c r="I30" s="250"/>
    </row>
    <row r="31" spans="1:9" ht="12.75">
      <c r="A31" s="250"/>
      <c r="B31" s="250"/>
      <c r="C31" s="250"/>
      <c r="D31" s="250"/>
      <c r="E31" s="250"/>
      <c r="F31" s="250"/>
      <c r="G31" s="250"/>
      <c r="H31" s="250"/>
      <c r="I31" s="250"/>
    </row>
    <row r="32" spans="1:9" ht="12.75">
      <c r="A32" s="250"/>
      <c r="B32" s="250"/>
      <c r="C32" s="250"/>
      <c r="D32" s="250"/>
      <c r="E32" s="250"/>
      <c r="F32" s="250"/>
      <c r="G32" s="250"/>
      <c r="H32" s="250"/>
      <c r="I32" s="250"/>
    </row>
    <row r="33" spans="1:9" ht="12.75">
      <c r="A33" s="250"/>
      <c r="B33" s="250"/>
      <c r="C33" s="250"/>
      <c r="D33" s="250"/>
      <c r="E33" s="250"/>
      <c r="F33" s="250"/>
      <c r="G33" s="250"/>
      <c r="H33" s="250"/>
      <c r="I33" s="250"/>
    </row>
    <row r="34" spans="1:9" ht="12.75">
      <c r="A34" s="250"/>
      <c r="B34" s="250"/>
      <c r="C34" s="250"/>
      <c r="D34" s="250"/>
      <c r="E34" s="250"/>
      <c r="F34" s="250"/>
      <c r="G34" s="250"/>
      <c r="H34" s="250"/>
      <c r="I34" s="250"/>
    </row>
    <row r="35" spans="1:9" ht="12.75">
      <c r="A35" s="250"/>
      <c r="B35" s="250"/>
      <c r="C35" s="250"/>
      <c r="D35" s="250"/>
      <c r="E35" s="250"/>
      <c r="F35" s="250"/>
      <c r="G35" s="250"/>
      <c r="H35" s="250"/>
      <c r="I35" s="250"/>
    </row>
    <row r="36" spans="1:9" ht="12.75">
      <c r="A36" s="250"/>
      <c r="B36" s="250"/>
      <c r="C36" s="250"/>
      <c r="D36" s="250"/>
      <c r="E36" s="250"/>
      <c r="F36" s="250"/>
      <c r="G36" s="250"/>
      <c r="H36" s="250"/>
      <c r="I36" s="250"/>
    </row>
    <row r="37" spans="1:9" ht="12.75">
      <c r="A37" s="250"/>
      <c r="B37" s="250"/>
      <c r="C37" s="250"/>
      <c r="D37" s="250"/>
      <c r="E37" s="250"/>
      <c r="F37" s="250"/>
      <c r="G37" s="250"/>
      <c r="H37" s="250"/>
      <c r="I37" s="250"/>
    </row>
    <row r="38" spans="1:9" ht="12.75">
      <c r="A38" s="250"/>
      <c r="B38" s="250"/>
      <c r="C38" s="250"/>
      <c r="D38" s="250"/>
      <c r="E38" s="250"/>
      <c r="F38" s="250"/>
      <c r="G38" s="250"/>
      <c r="H38" s="250"/>
      <c r="I38" s="250"/>
    </row>
    <row r="39" spans="1:9" ht="209.25" customHeight="1">
      <c r="A39" s="250"/>
      <c r="B39" s="250"/>
      <c r="C39" s="250"/>
      <c r="D39" s="250"/>
      <c r="E39" s="250"/>
      <c r="F39" s="250"/>
      <c r="G39" s="250"/>
      <c r="H39" s="250"/>
      <c r="I39" s="250"/>
    </row>
    <row r="40" spans="1:9" ht="321.75" customHeight="1">
      <c r="A40" s="250"/>
      <c r="B40" s="250"/>
      <c r="C40" s="250"/>
      <c r="D40" s="250"/>
      <c r="E40" s="250"/>
      <c r="F40" s="250"/>
      <c r="G40" s="250"/>
      <c r="H40" s="250"/>
      <c r="I40" s="250"/>
    </row>
    <row r="41" spans="1:9" ht="12.75">
      <c r="A41" s="250"/>
      <c r="B41" s="250"/>
      <c r="C41" s="250"/>
      <c r="D41" s="250"/>
      <c r="E41" s="250"/>
      <c r="F41" s="250"/>
      <c r="G41" s="250"/>
      <c r="H41" s="250"/>
      <c r="I41" s="250"/>
    </row>
    <row r="42" spans="1:9" ht="12.75">
      <c r="A42" s="250"/>
      <c r="B42" s="250"/>
      <c r="C42" s="250"/>
      <c r="D42" s="250"/>
      <c r="E42" s="250"/>
      <c r="F42" s="250"/>
      <c r="G42" s="250"/>
      <c r="H42" s="250"/>
      <c r="I42" s="250"/>
    </row>
    <row r="43" spans="1:9" ht="12.75">
      <c r="A43" s="250"/>
      <c r="B43" s="250"/>
      <c r="C43" s="250"/>
      <c r="D43" s="250"/>
      <c r="E43" s="250"/>
      <c r="F43" s="250"/>
      <c r="G43" s="250"/>
      <c r="H43" s="250"/>
      <c r="I43" s="250"/>
    </row>
    <row r="44" spans="1:9" ht="12.75">
      <c r="A44" s="250"/>
      <c r="B44" s="250"/>
      <c r="C44" s="250"/>
      <c r="D44" s="250"/>
      <c r="E44" s="250"/>
      <c r="F44" s="250"/>
      <c r="G44" s="250"/>
      <c r="H44" s="250"/>
      <c r="I44" s="250"/>
    </row>
    <row r="45" spans="1:9" ht="12.75">
      <c r="A45" s="250"/>
      <c r="B45" s="250"/>
      <c r="C45" s="250"/>
      <c r="D45" s="250"/>
      <c r="E45" s="250"/>
      <c r="F45" s="250"/>
      <c r="G45" s="250"/>
      <c r="H45" s="250"/>
      <c r="I45" s="250"/>
    </row>
    <row r="46" spans="1:9" ht="12.75">
      <c r="A46" s="250"/>
      <c r="B46" s="250"/>
      <c r="C46" s="250"/>
      <c r="D46" s="250"/>
      <c r="E46" s="250"/>
      <c r="F46" s="250"/>
      <c r="G46" s="250"/>
      <c r="H46" s="250"/>
      <c r="I46" s="250"/>
    </row>
    <row r="47" spans="1:9" ht="12.75">
      <c r="A47" s="250"/>
      <c r="B47" s="250"/>
      <c r="C47" s="250"/>
      <c r="D47" s="250"/>
      <c r="E47" s="250"/>
      <c r="F47" s="250"/>
      <c r="G47" s="250"/>
      <c r="H47" s="250"/>
      <c r="I47" s="250"/>
    </row>
    <row r="48" spans="1:9" ht="12.75">
      <c r="A48" s="250"/>
      <c r="B48" s="250"/>
      <c r="C48" s="250"/>
      <c r="D48" s="250"/>
      <c r="E48" s="250"/>
      <c r="F48" s="250"/>
      <c r="G48" s="250"/>
      <c r="H48" s="250"/>
      <c r="I48" s="250"/>
    </row>
    <row r="49" spans="1:9" ht="12.75">
      <c r="A49" s="250"/>
      <c r="B49" s="250"/>
      <c r="C49" s="250"/>
      <c r="D49" s="250"/>
      <c r="E49" s="250"/>
      <c r="F49" s="250"/>
      <c r="G49" s="250"/>
      <c r="H49" s="250"/>
      <c r="I49" s="250"/>
    </row>
    <row r="50" spans="1:9" ht="12.75">
      <c r="A50" s="250"/>
      <c r="B50" s="250"/>
      <c r="C50" s="250"/>
      <c r="D50" s="250"/>
      <c r="E50" s="250"/>
      <c r="F50" s="250"/>
      <c r="G50" s="250"/>
      <c r="H50" s="250"/>
      <c r="I50" s="250"/>
    </row>
    <row r="51" spans="1:9" ht="12.75">
      <c r="A51" s="250"/>
      <c r="B51" s="250"/>
      <c r="C51" s="250"/>
      <c r="D51" s="250"/>
      <c r="E51" s="250"/>
      <c r="F51" s="250"/>
      <c r="G51" s="250"/>
      <c r="H51" s="250"/>
      <c r="I51" s="250"/>
    </row>
    <row r="52" spans="1:9" ht="12.75">
      <c r="A52" s="250"/>
      <c r="B52" s="250"/>
      <c r="C52" s="250"/>
      <c r="D52" s="250"/>
      <c r="E52" s="250"/>
      <c r="F52" s="250"/>
      <c r="G52" s="250"/>
      <c r="H52" s="250"/>
      <c r="I52" s="250"/>
    </row>
    <row r="53" spans="1:9" ht="12.75">
      <c r="A53" s="250"/>
      <c r="B53" s="250"/>
      <c r="C53" s="250"/>
      <c r="D53" s="250"/>
      <c r="E53" s="250"/>
      <c r="F53" s="250"/>
      <c r="G53" s="250"/>
      <c r="H53" s="250"/>
      <c r="I53" s="250"/>
    </row>
    <row r="54" spans="1:9" ht="12.75">
      <c r="A54" s="250"/>
      <c r="B54" s="250"/>
      <c r="C54" s="250"/>
      <c r="D54" s="250"/>
      <c r="E54" s="250"/>
      <c r="F54" s="250"/>
      <c r="G54" s="250"/>
      <c r="H54" s="250"/>
      <c r="I54" s="250"/>
    </row>
    <row r="55" spans="1:9" ht="12.75">
      <c r="A55" s="250"/>
      <c r="B55" s="250"/>
      <c r="C55" s="250"/>
      <c r="D55" s="250"/>
      <c r="E55" s="250"/>
      <c r="F55" s="250"/>
      <c r="G55" s="250"/>
      <c r="H55" s="250"/>
      <c r="I55" s="250"/>
    </row>
    <row r="56" spans="1:9" ht="12.75">
      <c r="A56" s="250"/>
      <c r="B56" s="250"/>
      <c r="C56" s="250"/>
      <c r="D56" s="250"/>
      <c r="E56" s="250"/>
      <c r="F56" s="250"/>
      <c r="G56" s="250"/>
      <c r="H56" s="250"/>
      <c r="I56" s="250"/>
    </row>
    <row r="57" spans="1:9" ht="12.75">
      <c r="A57" s="250"/>
      <c r="B57" s="250"/>
      <c r="C57" s="250"/>
      <c r="D57" s="250"/>
      <c r="E57" s="250"/>
      <c r="F57" s="250"/>
      <c r="G57" s="250"/>
      <c r="H57" s="250"/>
      <c r="I57" s="250"/>
    </row>
    <row r="58" spans="1:9" ht="12.75">
      <c r="A58" s="250"/>
      <c r="B58" s="250"/>
      <c r="C58" s="250"/>
      <c r="D58" s="250"/>
      <c r="E58" s="250"/>
      <c r="F58" s="250"/>
      <c r="G58" s="250"/>
      <c r="H58" s="250"/>
      <c r="I58" s="250"/>
    </row>
    <row r="59" spans="1:9" ht="12.75">
      <c r="A59" s="250"/>
      <c r="B59" s="250"/>
      <c r="C59" s="250"/>
      <c r="D59" s="250"/>
      <c r="E59" s="250"/>
      <c r="F59" s="250"/>
      <c r="G59" s="250"/>
      <c r="H59" s="250"/>
      <c r="I59" s="250"/>
    </row>
    <row r="60" spans="1:9" ht="12.75">
      <c r="A60" s="250"/>
      <c r="B60" s="250"/>
      <c r="C60" s="250"/>
      <c r="D60" s="250"/>
      <c r="E60" s="250"/>
      <c r="F60" s="250"/>
      <c r="G60" s="250"/>
      <c r="H60" s="250"/>
      <c r="I60" s="250"/>
    </row>
    <row r="61" spans="1:9" ht="12.75">
      <c r="A61" s="250"/>
      <c r="B61" s="250"/>
      <c r="C61" s="250"/>
      <c r="D61" s="250"/>
      <c r="E61" s="250"/>
      <c r="F61" s="250"/>
      <c r="G61" s="250"/>
      <c r="H61" s="250"/>
      <c r="I61" s="250"/>
    </row>
    <row r="62" spans="1:9" ht="12.75">
      <c r="A62" s="250"/>
      <c r="B62" s="250"/>
      <c r="C62" s="250"/>
      <c r="D62" s="250"/>
      <c r="E62" s="250"/>
      <c r="F62" s="250"/>
      <c r="G62" s="250"/>
      <c r="H62" s="250"/>
      <c r="I62" s="250"/>
    </row>
    <row r="63" spans="1:9" ht="12.75">
      <c r="A63" s="250"/>
      <c r="B63" s="250"/>
      <c r="C63" s="250"/>
      <c r="D63" s="250"/>
      <c r="E63" s="250"/>
      <c r="F63" s="250"/>
      <c r="G63" s="250"/>
      <c r="H63" s="250"/>
      <c r="I63" s="250"/>
    </row>
  </sheetData>
  <mergeCells count="1">
    <mergeCell ref="A1:I63"/>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Matej Kupres</cp:lastModifiedBy>
  <cp:lastPrinted>2018-04-25T06:49:36Z</cp:lastPrinted>
  <dcterms:created xsi:type="dcterms:W3CDTF">2008-10-17T11:51:54Z</dcterms:created>
  <dcterms:modified xsi:type="dcterms:W3CDTF">2023-02-28T14:15:19Z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